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1\60_aralik_2021\"/>
    </mc:Choice>
  </mc:AlternateContent>
  <bookViews>
    <workbookView xWindow="0" yWindow="1579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I.1!$A$1:$V$73</definedName>
    <definedName name="_xlnm.Print_Area" localSheetId="6">I.2!$A$1:$AA$40</definedName>
    <definedName name="_xlnm.Print_Area" localSheetId="7">I.3!$A$1:$Z$74</definedName>
    <definedName name="_xlnm.Print_Area" localSheetId="8">I.4!$A$1:$AA$39</definedName>
    <definedName name="_xlnm.Print_Area" localSheetId="9">I.5!$A$1:$AA$78</definedName>
    <definedName name="_xlnm.Print_Area" localSheetId="10">I.6!$A$1:$AA$90</definedName>
    <definedName name="_xlnm.Print_Area" localSheetId="11">'I.7 '!$A$1:$H$96</definedName>
    <definedName name="_xlnm.Print_Area" localSheetId="12">I.8!$A$1:$X$85</definedName>
    <definedName name="_xlnm.Print_Area" localSheetId="3">ICINDEKILER!$A$1:$I$24</definedName>
    <definedName name="_xlnm.Print_Area" localSheetId="15">II.2!$A$1:$H$39</definedName>
    <definedName name="_xlnm.Print_Area" localSheetId="17">III.1!$A$1:$X$42</definedName>
    <definedName name="_xlnm.Print_Area" localSheetId="26">III.10!$A$1:$X$41</definedName>
    <definedName name="_xlnm.Print_Area" localSheetId="18">III.2!$A$1:$X$43</definedName>
    <definedName name="_xlnm.Print_Area" localSheetId="19">III.3!$A$1:$X$43</definedName>
    <definedName name="_xlnm.Print_Area" localSheetId="20">III.4!$A$1:$Z$42</definedName>
    <definedName name="_xlnm.Print_Area" localSheetId="21">III.5!$A$1:$AB$28</definedName>
    <definedName name="_xlnm.Print_Area" localSheetId="22">III.6!$A$1:$AB$28</definedName>
    <definedName name="_xlnm.Print_Area" localSheetId="23">III.7!$A$1:$S$35</definedName>
    <definedName name="_xlnm.Print_Area" localSheetId="24">III.8!$A$1:$AN$29</definedName>
    <definedName name="_xlnm.Print_Area" localSheetId="25">III.9!$A$1:$X$43</definedName>
    <definedName name="_xlnm.Print_Area" localSheetId="0">KAPAK!$A$1:$J$26</definedName>
  </definedNames>
  <calcPr calcId="162913"/>
</workbook>
</file>

<file path=xl/calcChain.xml><?xml version="1.0" encoding="utf-8"?>
<calcChain xmlns="http://schemas.openxmlformats.org/spreadsheetml/2006/main">
  <c r="V36" i="16" l="1"/>
  <c r="V35" i="16"/>
  <c r="V34" i="16"/>
  <c r="V33" i="16"/>
  <c r="V32" i="16"/>
  <c r="V31" i="16"/>
  <c r="V30" i="16"/>
  <c r="V29" i="16"/>
  <c r="V28" i="16"/>
  <c r="V27" i="16"/>
  <c r="V26" i="16"/>
  <c r="V24" i="16"/>
  <c r="V23" i="16"/>
  <c r="V22" i="16"/>
  <c r="V21" i="16"/>
  <c r="V20" i="16"/>
  <c r="V19" i="16"/>
  <c r="V18" i="16"/>
  <c r="V17" i="16"/>
  <c r="V16" i="16"/>
  <c r="V15" i="16"/>
  <c r="V12" i="16"/>
  <c r="V11" i="16"/>
  <c r="V10" i="16"/>
  <c r="V9" i="16"/>
  <c r="V8" i="16"/>
  <c r="V7" i="16"/>
  <c r="V6" i="16"/>
  <c r="V5" i="16"/>
  <c r="V14" i="16" l="1"/>
  <c r="AN23" i="95" l="1"/>
  <c r="AN22" i="95"/>
  <c r="AN21" i="95"/>
  <c r="AN20" i="95"/>
  <c r="AN19" i="95"/>
  <c r="AN18" i="95"/>
  <c r="AN17" i="95"/>
  <c r="AN16" i="95"/>
  <c r="AN14" i="95"/>
  <c r="AN13" i="95"/>
  <c r="AN12" i="95"/>
  <c r="AN11" i="95"/>
  <c r="AN10" i="95"/>
  <c r="AN9" i="95"/>
  <c r="AN8" i="95"/>
  <c r="AN7" i="95"/>
  <c r="AN6" i="95"/>
  <c r="AN5" i="95"/>
  <c r="AM23" i="95"/>
  <c r="AM21" i="95"/>
  <c r="AL23" i="95"/>
  <c r="AK18" i="95"/>
  <c r="AL18" i="95"/>
  <c r="AM18" i="95"/>
  <c r="AK19" i="95"/>
  <c r="AL19" i="95"/>
  <c r="AM19" i="95"/>
  <c r="AK20" i="95"/>
  <c r="AL20" i="95"/>
  <c r="AM20" i="95"/>
  <c r="AK21" i="95"/>
  <c r="AL21" i="95"/>
  <c r="AK22" i="95"/>
  <c r="AL22" i="95"/>
  <c r="AM22" i="95"/>
  <c r="AL17" i="95"/>
  <c r="AM17" i="95"/>
  <c r="AL16" i="95"/>
  <c r="AM16" i="95"/>
  <c r="AL14" i="95"/>
  <c r="AM14" i="95"/>
  <c r="AL7" i="95"/>
  <c r="AM7" i="95"/>
  <c r="AL8" i="95"/>
  <c r="AM8" i="95"/>
  <c r="AL9" i="95"/>
  <c r="AM9" i="95"/>
  <c r="AL10" i="95"/>
  <c r="AM10" i="95"/>
  <c r="AL11" i="95"/>
  <c r="AM11" i="95"/>
  <c r="AL12" i="95"/>
  <c r="AM12" i="95"/>
  <c r="AL13" i="95"/>
  <c r="AM13" i="95"/>
  <c r="AL6" i="95"/>
  <c r="AM6" i="95"/>
  <c r="AK6" i="95"/>
  <c r="AK7" i="95"/>
  <c r="AK8" i="95"/>
  <c r="AK9" i="95"/>
  <c r="AK10" i="95"/>
  <c r="AK11" i="95"/>
  <c r="AK12" i="95"/>
  <c r="AK13" i="95"/>
  <c r="AK14" i="95"/>
  <c r="AL5" i="95"/>
  <c r="AM5" i="95"/>
  <c r="R21" i="45" l="1"/>
  <c r="S21" i="45"/>
  <c r="T21" i="45"/>
  <c r="U21" i="45"/>
  <c r="V21" i="45"/>
  <c r="W21" i="45"/>
  <c r="X21" i="45"/>
  <c r="AC5" i="95" l="1"/>
  <c r="AI8" i="95" l="1"/>
  <c r="AK23" i="95"/>
  <c r="AJ23" i="95"/>
  <c r="AI23" i="95"/>
  <c r="AH23" i="95"/>
  <c r="AG23" i="95"/>
  <c r="AF23" i="95"/>
  <c r="AE23" i="95"/>
  <c r="AD23" i="95"/>
  <c r="AC23" i="95"/>
  <c r="AB23" i="95"/>
  <c r="AJ22" i="95"/>
  <c r="AI22" i="95"/>
  <c r="AH22" i="95"/>
  <c r="AG22" i="95"/>
  <c r="AF22" i="95"/>
  <c r="AE22" i="95"/>
  <c r="AD22" i="95"/>
  <c r="AC22" i="95"/>
  <c r="AB22" i="95"/>
  <c r="AJ21" i="95"/>
  <c r="AI21" i="95"/>
  <c r="AH21" i="95"/>
  <c r="AG21" i="95"/>
  <c r="AF21" i="95"/>
  <c r="AE21" i="95"/>
  <c r="AD21" i="95"/>
  <c r="AC21" i="95"/>
  <c r="AB21" i="95"/>
  <c r="AJ20" i="95"/>
  <c r="AI20" i="95"/>
  <c r="AH20" i="95"/>
  <c r="AG20" i="95"/>
  <c r="AF20" i="95"/>
  <c r="AE20" i="95"/>
  <c r="AD20" i="95"/>
  <c r="AC20" i="95"/>
  <c r="AB20" i="95"/>
  <c r="AJ19" i="95"/>
  <c r="AI19" i="95"/>
  <c r="AH19" i="95"/>
  <c r="AG19" i="95"/>
  <c r="AF19" i="95"/>
  <c r="AE19" i="95"/>
  <c r="AD19" i="95"/>
  <c r="AC19" i="95"/>
  <c r="AB19" i="95"/>
  <c r="AJ18" i="95"/>
  <c r="AI18" i="95"/>
  <c r="AH18" i="95"/>
  <c r="AG18" i="95"/>
  <c r="AF18" i="95"/>
  <c r="AE18" i="95"/>
  <c r="AD18" i="95"/>
  <c r="AC18" i="95"/>
  <c r="AB18" i="95"/>
  <c r="AK17" i="95"/>
  <c r="AJ17" i="95"/>
  <c r="AI17" i="95"/>
  <c r="AH17" i="95"/>
  <c r="AG17" i="95"/>
  <c r="AF17" i="95"/>
  <c r="AE17" i="95"/>
  <c r="AD17" i="95"/>
  <c r="AC17" i="95"/>
  <c r="AB17" i="95"/>
  <c r="AK16" i="95"/>
  <c r="AJ16" i="95"/>
  <c r="AI16" i="95"/>
  <c r="AH16" i="95"/>
  <c r="AG16" i="95"/>
  <c r="AF16" i="95"/>
  <c r="AE16" i="95"/>
  <c r="AD16" i="95"/>
  <c r="AC16" i="95"/>
  <c r="AB16" i="95"/>
  <c r="AJ14" i="95"/>
  <c r="AI14" i="95"/>
  <c r="AH14" i="95"/>
  <c r="AG14" i="95"/>
  <c r="AF14" i="95"/>
  <c r="AE14" i="95"/>
  <c r="AD14" i="95"/>
  <c r="AC14" i="95"/>
  <c r="AB14" i="95"/>
  <c r="AJ13" i="95"/>
  <c r="AI13" i="95"/>
  <c r="AH13" i="95"/>
  <c r="AG13" i="95"/>
  <c r="AF13" i="95"/>
  <c r="AE13" i="95"/>
  <c r="AD13" i="95"/>
  <c r="AC13" i="95"/>
  <c r="AB13" i="95"/>
  <c r="AJ12" i="95"/>
  <c r="AI12" i="95"/>
  <c r="AH12" i="95"/>
  <c r="AG12" i="95"/>
  <c r="AF12" i="95"/>
  <c r="AE12" i="95"/>
  <c r="AD12" i="95"/>
  <c r="AC12" i="95"/>
  <c r="AB12" i="95"/>
  <c r="AJ11" i="95"/>
  <c r="AI11" i="95"/>
  <c r="AH11" i="95"/>
  <c r="AG11" i="95"/>
  <c r="AF11" i="95"/>
  <c r="AE11" i="95"/>
  <c r="AD11" i="95"/>
  <c r="AC11" i="95"/>
  <c r="AB11" i="95"/>
  <c r="AJ10" i="95"/>
  <c r="AI10" i="95"/>
  <c r="AH10" i="95"/>
  <c r="AG10" i="95"/>
  <c r="AF10" i="95"/>
  <c r="AE10" i="95"/>
  <c r="AD10" i="95"/>
  <c r="AC10" i="95"/>
  <c r="AB10" i="95"/>
  <c r="AJ9" i="95"/>
  <c r="AI9" i="95"/>
  <c r="AH9" i="95"/>
  <c r="AG9" i="95"/>
  <c r="AF9" i="95"/>
  <c r="AE9" i="95"/>
  <c r="AD9" i="95"/>
  <c r="AC9" i="95"/>
  <c r="AB9" i="95"/>
  <c r="AJ8" i="95"/>
  <c r="AH8" i="95"/>
  <c r="AG8" i="95"/>
  <c r="AF8" i="95"/>
  <c r="AE8" i="95"/>
  <c r="AD8" i="95"/>
  <c r="AC8" i="95"/>
  <c r="AB8" i="95"/>
  <c r="AJ7" i="95"/>
  <c r="AI7" i="95"/>
  <c r="AH7" i="95"/>
  <c r="AG7" i="95"/>
  <c r="AF7" i="95"/>
  <c r="AE7" i="95"/>
  <c r="AD7" i="95"/>
  <c r="AC7" i="95"/>
  <c r="AB7" i="95"/>
  <c r="AJ6" i="95"/>
  <c r="AI6" i="95"/>
  <c r="AH6" i="95"/>
  <c r="AG6" i="95"/>
  <c r="AF6" i="95"/>
  <c r="AE6" i="95"/>
  <c r="AD6" i="95"/>
  <c r="AC6" i="95"/>
  <c r="AB6" i="95"/>
  <c r="AK5" i="95"/>
  <c r="AJ5" i="95"/>
  <c r="AI5" i="95"/>
  <c r="AH5" i="95"/>
  <c r="AG5" i="95"/>
  <c r="AF5" i="95"/>
  <c r="AE5" i="95"/>
  <c r="AD5" i="95"/>
  <c r="AB5" i="95"/>
</calcChain>
</file>

<file path=xl/comments1.xml><?xml version="1.0" encoding="utf-8"?>
<comments xmlns="http://schemas.openxmlformats.org/spreadsheetml/2006/main">
  <authors>
    <author>Windows User</author>
  </authors>
  <commentList>
    <comment ref="Z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<sst xmlns="http://schemas.openxmlformats.org/spreadsheetml/2006/main" count="1589" uniqueCount="370">
  <si>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</si>
  <si>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</si>
  <si>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</si>
  <si>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</si>
  <si>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</si>
  <si>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</si>
  <si>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</si>
  <si>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</si>
  <si>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</si>
  <si>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</si>
  <si>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</si>
  <si>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</si>
  <si>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</si>
  <si>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</si>
  <si>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</si>
  <si>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</si>
  <si>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</si>
  <si>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</si>
  <si>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</si>
  <si>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</si>
  <si>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</si>
  <si>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</si>
  <si>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</si>
  <si>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</si>
  <si>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</si>
  <si>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</si>
  <si>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</si>
  <si>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</si>
  <si>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</si>
  <si>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</si>
  <si>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</si>
  <si>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</si>
  <si>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</si>
  <si>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</si>
  <si>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</si>
  <si>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</si>
  <si>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</si>
  <si>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</si>
  <si>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</si>
  <si>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</si>
  <si>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</si>
  <si>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</si>
  <si>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</si>
  <si>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</si>
  <si>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</si>
  <si>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</si>
  <si>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</si>
  <si>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</si>
  <si>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</si>
  <si>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</si>
  <si>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</si>
  <si>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</si>
  <si>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</si>
  <si>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</si>
  <si>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</si>
  <si>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</si>
  <si>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</si>
  <si>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</si>
  <si>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</si>
  <si>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</si>
  <si>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</si>
  <si>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</si>
  <si>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</si>
  <si>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</si>
  <si>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</si>
  <si>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</si>
  <si>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</si>
  <si>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</si>
  <si>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</si>
  <si>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</si>
  <si>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</si>
  <si>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</si>
  <si>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</si>
  <si>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</si>
  <si>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</si>
  <si>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</si>
  <si>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</si>
  <si>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</si>
  <si>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</si>
  <si>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</si>
  <si>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</si>
  <si>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</si>
  <si>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</si>
  <si>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</si>
  <si>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</si>
  <si>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</si>
  <si>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</si>
  <si>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</si>
  <si>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</si>
  <si>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</si>
  <si>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</si>
  <si>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</si>
  <si>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</si>
  <si>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</si>
  <si>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</si>
  <si>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</si>
  <si>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</si>
  <si>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</si>
  <si>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</si>
  <si>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</si>
  <si>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</si>
  <si>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</si>
  <si>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</si>
  <si>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</si>
  <si>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</si>
  <si>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</si>
  <si>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</si>
  <si>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</si>
  <si>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</si>
  <si>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</si>
  <si>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</si>
  <si>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</si>
  <si>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</si>
  <si>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</si>
  <si>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</si>
  <si>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</si>
  <si>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</si>
  <si>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</si>
  <si>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</si>
  <si>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</si>
  <si>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</si>
  <si>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</si>
  <si>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</si>
  <si>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</si>
  <si>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</si>
  <si>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</si>
  <si>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</si>
  <si>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</si>
  <si>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</si>
  <si>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</si>
  <si>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</si>
  <si>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</si>
  <si>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</si>
  <si>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</si>
  <si>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</si>
  <si>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</si>
  <si>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</si>
  <si>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</si>
  <si>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</si>
  <si>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</si>
  <si>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</si>
  <si>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</si>
  <si>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</si>
  <si>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</si>
  <si>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</si>
  <si>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</si>
  <si>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</si>
  <si>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</si>
  <si>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</si>
  <si>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</si>
  <si>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</si>
  <si>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</si>
  <si>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</si>
  <si>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</si>
  <si>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</si>
  <si>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</si>
  <si>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</si>
  <si>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</si>
  <si>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</si>
  <si>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</si>
  <si>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</si>
  <si>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</si>
  <si>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</si>
  <si>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</si>
  <si>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</si>
  <si>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</si>
  <si>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</si>
  <si>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</si>
  <si>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</si>
  <si>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</si>
  <si>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</si>
  <si>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</si>
  <si>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</si>
  <si>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</si>
  <si>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</si>
  <si>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</si>
  <si>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</si>
  <si>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</si>
  <si>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</si>
  <si>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</si>
  <si>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</si>
  <si>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</si>
  <si>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</si>
  <si>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</si>
  <si>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</si>
  <si>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</si>
  <si>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</si>
  <si>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</si>
  <si>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</si>
  <si>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</si>
  <si>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</si>
  <si>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</si>
  <si>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</si>
  <si>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</si>
  <si>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</si>
  <si>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</si>
  <si>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</si>
  <si>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</si>
  <si>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</si>
  <si>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</si>
  <si>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</si>
  <si>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</si>
  <si>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</si>
  <si>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</si>
  <si>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</si>
  <si>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</si>
  <si>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</si>
  <si>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</si>
  <si>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</si>
  <si>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</si>
  <si>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</si>
  <si>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</si>
  <si>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</si>
  <si>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</si>
  <si>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</si>
  <si>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</si>
  <si>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</si>
  <si>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</si>
  <si>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</si>
  <si>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</si>
  <si>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</si>
  <si>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</si>
  <si>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</si>
  <si>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</si>
  <si>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</si>
  <si>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</si>
  <si>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</si>
  <si>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</si>
  <si>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</si>
  <si>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</si>
  <si>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</si>
  <si>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</si>
  <si>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</si>
  <si>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</si>
  <si>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</si>
  <si>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</si>
  <si>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</si>
  <si>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</si>
  <si>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</si>
  <si>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</si>
  <si>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</si>
  <si>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</si>
  <si>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</si>
  <si>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</si>
  <si>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</si>
  <si>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</si>
  <si>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</si>
  <si>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</si>
  <si>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</si>
  <si>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</si>
  <si>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</si>
  <si>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</si>
  <si>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</si>
  <si>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</si>
  <si>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</si>
  <si>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</si>
  <si>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</si>
  <si>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</si>
  <si>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</si>
  <si>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</si>
  <si>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</si>
  <si>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</si>
  <si>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</si>
  <si>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</si>
  <si>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</si>
  <si>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</si>
  <si>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</si>
  <si>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</si>
  <si>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</si>
  <si>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</si>
  <si>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</si>
  <si>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</si>
  <si>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</si>
  <si>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</si>
  <si>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</si>
  <si>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</si>
  <si>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</si>
  <si>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</si>
  <si>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</si>
  <si>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</si>
  <si>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</si>
  <si>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</si>
  <si>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2015 (*)</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</si>
  <si>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</si>
  <si>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</si>
  <si>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</si>
  <si>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</si>
  <si>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</si>
  <si>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</si>
  <si>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</si>
  <si>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</si>
  <si>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</si>
  <si>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</si>
  <si>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</si>
  <si>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</si>
  <si>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2014 (*)</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</si>
  <si>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</si>
  <si>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</si>
  <si>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</si>
  <si>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</si>
  <si>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</si>
  <si>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</si>
  <si>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</si>
  <si>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</si>
  <si>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</si>
  <si>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</si>
  <si>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</si>
  <si>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</si>
  <si>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</si>
  <si>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</si>
  <si>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</si>
  <si>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</si>
  <si>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</si>
  <si>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</si>
  <si>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</si>
  <si>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</si>
  <si>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</si>
  <si>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</si>
  <si>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</si>
  <si>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</si>
  <si>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</si>
  <si>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</si>
  <si>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</si>
  <si>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</si>
  <si>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</si>
  <si>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</si>
  <si>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</si>
  <si>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</si>
  <si>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</si>
  <si>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</si>
  <si>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</si>
  <si>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</si>
  <si>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</si>
  <si>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</si>
  <si>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</si>
  <si>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</si>
  <si>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</si>
  <si>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</si>
  <si>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</si>
  <si>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</si>
  <si>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</si>
  <si>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</si>
  <si>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</si>
  <si>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</si>
  <si>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</si>
  <si>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</si>
  <si>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</si>
  <si>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</si>
  <si>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</si>
  <si>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Güncelleme tarihi: 25.05.2021</t>
  </si>
  <si>
    <t>Avrupa Birliği Ülkeleri</t>
  </si>
  <si>
    <t>G20 Ülkeleri</t>
  </si>
  <si>
    <t>III.8. DIŞ TİCARET GÖSTERGELERİ* (milyar dolar)</t>
  </si>
  <si>
    <t>Güncelleme Tarihi: 30.05.2021</t>
  </si>
  <si>
    <t xml:space="preserve">MUSTAFA KEMAL MAH. DUMLUPINAR BULV.  NO:156 06530 </t>
  </si>
  <si>
    <t>2021/09</t>
  </si>
  <si>
    <t>Güncelleme tarihi: 06.12.2021</t>
  </si>
  <si>
    <t>Kaynak: Fraser Institute, Economic Freedom of the World, 2021 Yıllık Raporu</t>
  </si>
  <si>
    <t>Güncelleme tarihi: 07.12.2021</t>
  </si>
  <si>
    <t>Türkiye için 2021 rakamı TÜİK'ten alınmış olup Eylül ayı itibariyledir.</t>
  </si>
  <si>
    <t>% Değişim               2021/12 2020/12</t>
  </si>
  <si>
    <t>2021/12</t>
  </si>
  <si>
    <t>Güncelleme Tarihi: 18.01.2022</t>
  </si>
  <si>
    <t>ARALIK 2021</t>
  </si>
  <si>
    <t>Güncelleme tarihi: 20.01.2022</t>
  </si>
  <si>
    <t>Güncelleme tarihi: 28.01.2022</t>
  </si>
  <si>
    <t>Güncelleme Tarihi: 28.01.2022</t>
  </si>
  <si>
    <t>Güncelleme tarihi: 03.02.2022</t>
  </si>
  <si>
    <t>2021</t>
  </si>
  <si>
    <t>Güncelleme tarihi: 08.02.2022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</si>
</sst>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69">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500">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164" fontId="0" fillId="0" borderId="0" xfId="0" applyNumberFormat="1"/>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6" xfId="8" applyNumberFormat="1" applyFont="1" applyFill="1" applyBorder="1" applyAlignment="1">
      <alignment horizontal="right"/>
    </xf>
    <xf numFmtId="3" fontId="33"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3" fontId="42"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2" fontId="0" fillId="0" borderId="0" xfId="0" applyNumberFormat="1"/>
    <xf numFmtId="3" fontId="0" fillId="0" borderId="0" xfId="0" applyNumberFormat="1" applyFill="1"/>
    <xf numFmtId="3" fontId="20" fillId="0" borderId="0" xfId="0" applyNumberFormat="1" applyFont="1" applyFill="1"/>
    <xf numFmtId="3" fontId="1" fillId="0" borderId="0" xfId="11" applyNumberFormat="1"/>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329640</xdr:colOff>
      <xdr:row>41</xdr:row>
      <xdr:rowOff>57898</xdr:rowOff>
    </xdr:from>
    <xdr:to>
      <xdr:col>14</xdr:col>
      <xdr:colOff>333375</xdr:colOff>
      <xdr:row>71</xdr:row>
      <xdr:rowOff>131064</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140" y="7090523"/>
          <a:ext cx="8036485" cy="48356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381000</xdr:colOff>
      <xdr:row>37</xdr:row>
      <xdr:rowOff>15875</xdr:rowOff>
    </xdr:from>
    <xdr:to>
      <xdr:col>17</xdr:col>
      <xdr:colOff>25400</xdr:colOff>
      <xdr:row>71</xdr:row>
      <xdr:rowOff>120650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03500" y="6032500"/>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95250</xdr:colOff>
      <xdr:row>40</xdr:row>
      <xdr:rowOff>0</xdr:rowOff>
    </xdr:from>
    <xdr:to>
      <xdr:col>20</xdr:col>
      <xdr:colOff>136525</xdr:colOff>
      <xdr:row>74</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0" y="652462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46</xdr:row>
      <xdr:rowOff>63500</xdr:rowOff>
    </xdr:from>
    <xdr:to>
      <xdr:col>21</xdr:col>
      <xdr:colOff>57150</xdr:colOff>
      <xdr:row>81</xdr:row>
      <xdr:rowOff>9525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06875" y="7493000"/>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8</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8</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1249456</xdr:colOff>
      <xdr:row>57</xdr:row>
      <xdr:rowOff>11206</xdr:rowOff>
    </xdr:from>
    <xdr:to>
      <xdr:col>7</xdr:col>
      <xdr:colOff>190238</xdr:colOff>
      <xdr:row>92</xdr:row>
      <xdr:rowOff>147420</xdr:rowOff>
    </xdr:to>
    <xdr:pic>
      <xdr:nvPicPr>
        <xdr:cNvPr id="2" name="Picture 1"/>
        <xdr:cNvPicPr>
          <a:picLocks noChangeAspect="1"/>
        </xdr:cNvPicPr>
      </xdr:nvPicPr>
      <xdr:blipFill>
        <a:blip xmlns:r="http://schemas.openxmlformats.org/officeDocument/2006/relationships" r:embed="rId3"/>
        <a:stretch>
          <a:fillRect/>
        </a:stretch>
      </xdr:blipFill>
      <xdr:spPr>
        <a:xfrm>
          <a:off x="1249456" y="9202831"/>
          <a:ext cx="9211907" cy="56924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211418</xdr:colOff>
      <xdr:row>54</xdr:row>
      <xdr:rowOff>151653</xdr:rowOff>
    </xdr:from>
    <xdr:to>
      <xdr:col>19</xdr:col>
      <xdr:colOff>469900</xdr:colOff>
      <xdr:row>84</xdr:row>
      <xdr:rowOff>29833</xdr:rowOff>
    </xdr:to>
    <xdr:pic>
      <xdr:nvPicPr>
        <xdr:cNvPr id="2" name="Picture 1"/>
        <xdr:cNvPicPr>
          <a:picLocks noChangeAspect="1"/>
        </xdr:cNvPicPr>
      </xdr:nvPicPr>
      <xdr:blipFill>
        <a:blip xmlns:r="http://schemas.openxmlformats.org/officeDocument/2006/relationships" r:embed="rId1"/>
        <a:stretch>
          <a:fillRect/>
        </a:stretch>
      </xdr:blipFill>
      <xdr:spPr>
        <a:xfrm>
          <a:off x="1951318" y="9206753"/>
          <a:ext cx="7573682" cy="483118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282</xdr:row>
          <xdr:rowOff>57150</xdr:rowOff>
        </xdr:from>
        <xdr:to>
          <xdr:col>2</xdr:col>
          <xdr:colOff>200025</xdr:colOff>
          <xdr:row>283</xdr:row>
          <xdr:rowOff>90768</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2.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9" t="s">
        <v>0</v>
      </c>
      <c r="C3" s="390"/>
      <c r="D3" s="390"/>
      <c r="E3" s="390"/>
      <c r="F3" s="390"/>
      <c r="G3" s="390"/>
      <c r="H3" s="390"/>
      <c r="I3" s="391"/>
    </row>
    <row r="4" spans="2:9">
      <c r="B4" s="392"/>
      <c r="C4" s="2"/>
      <c r="D4" s="2"/>
      <c r="E4" s="3"/>
      <c r="F4" s="2"/>
      <c r="G4" s="2"/>
      <c r="H4" s="2"/>
      <c r="I4" s="393"/>
    </row>
    <row r="5" spans="2:9">
      <c r="B5" s="392"/>
      <c r="C5" s="2"/>
      <c r="D5" s="2"/>
      <c r="E5" s="4"/>
      <c r="F5" s="2"/>
      <c r="G5" s="2"/>
      <c r="H5" s="2"/>
      <c r="I5" s="393"/>
    </row>
    <row r="6" spans="2:9">
      <c r="B6" s="402" t="s">
        <v>1</v>
      </c>
      <c r="C6" s="403"/>
      <c r="D6" s="403"/>
      <c r="E6" s="403"/>
      <c r="F6" s="403"/>
      <c r="G6" s="403"/>
      <c r="H6" s="403"/>
      <c r="I6" s="404"/>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399" t="s">
        <v>2</v>
      </c>
      <c r="C13" s="400"/>
      <c r="D13" s="400"/>
      <c r="E13" s="400"/>
      <c r="F13" s="400"/>
      <c r="G13" s="400"/>
      <c r="H13" s="400"/>
      <c r="I13" s="401"/>
    </row>
    <row r="14" spans="2:9" ht="24" customHeight="1">
      <c r="B14" s="399"/>
      <c r="C14" s="400"/>
      <c r="D14" s="400"/>
      <c r="E14" s="400"/>
      <c r="F14" s="400"/>
      <c r="G14" s="400"/>
      <c r="H14" s="400"/>
      <c r="I14" s="401"/>
    </row>
    <row r="15" spans="2:9" s="11" customFormat="1" ht="24" customHeight="1">
      <c r="B15" s="8"/>
      <c r="C15" s="9"/>
      <c r="D15" s="9"/>
      <c r="E15" s="9"/>
      <c r="F15" s="9"/>
      <c r="G15" s="9"/>
      <c r="H15" s="9"/>
      <c r="I15" s="10"/>
    </row>
    <row r="16" spans="2:9" ht="24" customHeight="1">
      <c r="B16" s="405" t="s">
        <v>363</v>
      </c>
      <c r="C16" s="406"/>
      <c r="D16" s="406"/>
      <c r="E16" s="406"/>
      <c r="F16" s="406"/>
      <c r="G16" s="406"/>
      <c r="H16" s="406"/>
      <c r="I16" s="407"/>
    </row>
    <row r="17" spans="2:9">
      <c r="B17" s="408" t="s">
        <v>3</v>
      </c>
      <c r="C17" s="409"/>
      <c r="D17" s="409"/>
      <c r="E17" s="409"/>
      <c r="F17" s="409"/>
      <c r="G17" s="409"/>
      <c r="H17" s="409"/>
      <c r="I17" s="410"/>
    </row>
    <row r="18" spans="2:9" ht="24" customHeight="1">
      <c r="B18" s="408">
        <v>44601</v>
      </c>
      <c r="C18" s="409"/>
      <c r="D18" s="409"/>
      <c r="E18" s="409"/>
      <c r="F18" s="409"/>
      <c r="G18" s="409"/>
      <c r="H18" s="409"/>
      <c r="I18" s="410"/>
    </row>
    <row r="19" spans="2:9">
      <c r="B19" s="12"/>
      <c r="C19" s="13"/>
      <c r="D19" s="13"/>
      <c r="E19" s="13"/>
      <c r="F19" s="13"/>
      <c r="G19" s="13"/>
      <c r="H19" s="13"/>
      <c r="I19" s="14"/>
    </row>
    <row r="24" spans="2:9">
      <c r="B24" s="398" t="s">
        <v>4</v>
      </c>
      <c r="C24" s="398"/>
      <c r="D24" s="398"/>
      <c r="E24" s="398"/>
      <c r="F24" s="398"/>
      <c r="G24" s="398"/>
      <c r="H24" s="398"/>
      <c r="I24" s="398"/>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55"/>
  <sheetViews>
    <sheetView showGridLines="0" zoomScale="85" zoomScaleNormal="85" workbookViewId="0">
      <pane xSplit="1" ySplit="3" topLeftCell="E4" activePane="bottomRight" state="frozen"/>
      <selection activeCell="AC76" sqref="AC76"/>
      <selection pane="topRight" activeCell="AC76" sqref="AC76"/>
      <selection pane="bottomLeft" activeCell="AC76" sqref="AC76"/>
      <selection pane="bottomRight" activeCell="E4" sqref="E4"/>
    </sheetView>
  </sheetViews>
  <sheetFormatPr defaultColWidth="11.42578125" defaultRowHeight="12.75"/>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7" ht="24" customHeight="1">
      <c r="A1" s="452" t="s">
        <v>265</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row>
    <row r="2" spans="1:27">
      <c r="A2" s="162"/>
      <c r="B2" s="163"/>
      <c r="C2" s="164"/>
      <c r="D2" s="163"/>
      <c r="E2" s="164"/>
      <c r="F2" s="163"/>
      <c r="G2" s="164"/>
      <c r="H2" s="163"/>
      <c r="I2" s="164"/>
      <c r="J2" s="163"/>
      <c r="K2" s="164"/>
      <c r="L2" s="163"/>
      <c r="M2" s="164"/>
      <c r="N2" s="164"/>
      <c r="O2" s="164"/>
      <c r="P2" s="164"/>
      <c r="Q2" s="164"/>
      <c r="R2" s="164"/>
      <c r="S2" s="164"/>
      <c r="T2" s="164"/>
      <c r="U2" s="164"/>
      <c r="V2" s="164"/>
      <c r="W2" s="164"/>
      <c r="X2" s="365"/>
      <c r="Y2" s="365"/>
      <c r="Z2" s="365"/>
      <c r="AA2" s="164"/>
    </row>
    <row r="3" spans="1:27">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301</v>
      </c>
      <c r="AA3" s="123" t="s">
        <v>302</v>
      </c>
    </row>
    <row r="4" spans="1:27">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36">
        <v>0.3901302326785876</v>
      </c>
      <c r="Z4" s="236">
        <v>0.53854880982271902</v>
      </c>
      <c r="AA4" s="223">
        <v>0.45141882646852183</v>
      </c>
    </row>
    <row r="5" spans="1:27">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36">
        <v>1.3137278897599405</v>
      </c>
      <c r="Z5" s="236">
        <v>2.4457521206102304</v>
      </c>
      <c r="AA5" s="223">
        <v>2.5296547547949877</v>
      </c>
    </row>
    <row r="6" spans="1:27">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36">
        <v>2.0471518118697379E-2</v>
      </c>
      <c r="Z6" s="236">
        <v>6.1150607612115229E-3</v>
      </c>
      <c r="AA6" s="223">
        <v>5.2019016986985141E-3</v>
      </c>
    </row>
    <row r="7" spans="1:27">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36">
        <v>5.9037057285423328E-2</v>
      </c>
      <c r="Z7" s="223">
        <v>9.0848507828467331E-2</v>
      </c>
      <c r="AA7" s="223">
        <v>8.6277355577306328E-2</v>
      </c>
    </row>
    <row r="8" spans="1:27">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36">
        <v>0.56965354359822884</v>
      </c>
      <c r="Z8" s="236">
        <v>0.95656332239232844</v>
      </c>
      <c r="AA8" s="223" t="s">
        <v>47</v>
      </c>
    </row>
    <row r="9" spans="1:27">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36">
        <v>1.3224424933511443</v>
      </c>
      <c r="Z9" s="236">
        <v>2.0152841170771723</v>
      </c>
      <c r="AA9" s="223">
        <v>2.3930007853298041</v>
      </c>
    </row>
    <row r="10" spans="1:27" ht="12.75" customHeight="1">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36">
        <v>9.1119528702190172E-2</v>
      </c>
      <c r="Z10" s="236">
        <v>0.12008181095808192</v>
      </c>
      <c r="AA10" s="43">
        <v>0.17628597385774336</v>
      </c>
    </row>
    <row r="11" spans="1:27">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36">
        <v>7.9664167518146478E-2</v>
      </c>
      <c r="Z11" s="236">
        <v>8.8187579705053268E-2</v>
      </c>
      <c r="AA11" s="223">
        <v>9.302796983436902E-2</v>
      </c>
    </row>
    <row r="12" spans="1:27">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36">
        <v>0.4067793497924313</v>
      </c>
      <c r="Z12" s="236">
        <v>0.68299708222253297</v>
      </c>
      <c r="AA12" s="223">
        <v>0.78058998778368816</v>
      </c>
    </row>
    <row r="13" spans="1:27">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c r="AA13" s="43" t="s">
        <v>47</v>
      </c>
    </row>
    <row r="14" spans="1:27">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36">
        <v>0.29317482983927073</v>
      </c>
      <c r="Z14" s="236">
        <v>0.36185175003651038</v>
      </c>
      <c r="AA14" s="223">
        <v>0.28017012996212387</v>
      </c>
    </row>
    <row r="15" spans="1:27">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36">
        <v>0.17349140508599981</v>
      </c>
      <c r="Z15" s="236">
        <v>0.24174772353789356</v>
      </c>
      <c r="AA15" s="223">
        <v>0.22734565762343539</v>
      </c>
    </row>
    <row r="16" spans="1:27">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36">
        <v>1.0036907913437938</v>
      </c>
      <c r="Z16" s="236">
        <v>1.2201020415646784</v>
      </c>
      <c r="AA16" s="223">
        <v>1.2431910246888662</v>
      </c>
    </row>
    <row r="17" spans="1:27">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36">
        <v>0.83192567376899451</v>
      </c>
      <c r="Z17" s="236">
        <v>1.1383093871974901</v>
      </c>
      <c r="AA17" s="223">
        <v>1.0955893774897905</v>
      </c>
    </row>
    <row r="18" spans="1:27" ht="14.25" customHeight="1">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36">
        <v>4.3254718584749094E-2</v>
      </c>
      <c r="Z18" s="236">
        <v>3.4589915817848385E-2</v>
      </c>
      <c r="AA18" s="223">
        <v>2.4098859340871238E-2</v>
      </c>
    </row>
    <row r="19" spans="1:27">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36">
        <v>1.1804850009625083</v>
      </c>
      <c r="Z19" s="236">
        <v>2.9614547525481338</v>
      </c>
      <c r="AA19" s="223">
        <v>3.0879590175079996</v>
      </c>
    </row>
    <row r="20" spans="1:27">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36">
        <v>5.3014216809865993E-4</v>
      </c>
      <c r="Z20" s="236">
        <v>7.4653370671402223E-4</v>
      </c>
      <c r="AA20" s="223">
        <v>7.9084647431688774E-4</v>
      </c>
    </row>
    <row r="21" spans="1:27">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36">
        <v>5.3856620091080228E-2</v>
      </c>
      <c r="Z21" s="236">
        <v>6.9853238115512889E-2</v>
      </c>
      <c r="AA21" s="223">
        <v>4.7810387988439368E-2</v>
      </c>
    </row>
    <row r="22" spans="1:27">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36">
        <v>0.2980978052231521</v>
      </c>
      <c r="Z22" s="236">
        <v>0.71153954802259889</v>
      </c>
      <c r="AA22" s="223">
        <v>0.55064133931891546</v>
      </c>
    </row>
    <row r="23" spans="1:27">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36">
        <v>7.8775502580658491E-2</v>
      </c>
      <c r="Z23" s="236">
        <v>9.7567312124330133E-2</v>
      </c>
      <c r="AA23" s="223">
        <v>9.9136807108107391E-2</v>
      </c>
    </row>
    <row r="24" spans="1:27">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36">
        <v>3.5993252517902329E-2</v>
      </c>
      <c r="Z24" s="236">
        <v>4.4242205673856491E-2</v>
      </c>
      <c r="AA24" s="43">
        <v>5.3169773520922059E-2</v>
      </c>
    </row>
    <row r="25" spans="1:27">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1.7777647986449784E-2</v>
      </c>
      <c r="AA25" s="43">
        <v>1.7778072948489761E-2</v>
      </c>
    </row>
    <row r="26" spans="1:27">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36">
        <v>6.5778619549933234E-2</v>
      </c>
      <c r="Z26" s="236">
        <v>0.13554148571275146</v>
      </c>
      <c r="AA26" s="223">
        <v>2.5011139391941791E-3</v>
      </c>
    </row>
    <row r="27" spans="1:27">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36">
        <v>0.11007807947860082</v>
      </c>
      <c r="Z27" s="236">
        <v>0.20992805891634556</v>
      </c>
      <c r="AA27" s="223">
        <v>0.23062428986239111</v>
      </c>
    </row>
    <row r="28" spans="1:27">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36">
        <v>7.789299490451926E-3</v>
      </c>
      <c r="Z28" s="236">
        <v>2.3035811648079305E-2</v>
      </c>
      <c r="AA28" s="223">
        <v>6.5276969734480411E-2</v>
      </c>
    </row>
    <row r="29" spans="1:27">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36">
        <v>0.13729552105550319</v>
      </c>
      <c r="Z29" s="223">
        <v>0.14808714465966039</v>
      </c>
      <c r="AA29" s="223">
        <v>0.12758973584905661</v>
      </c>
    </row>
    <row r="30" spans="1:27">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36">
        <v>0.67536818111574726</v>
      </c>
      <c r="Z30" s="236">
        <v>0.92229579918359539</v>
      </c>
      <c r="AA30" s="223">
        <v>1.0946893118744541</v>
      </c>
    </row>
    <row r="31" spans="1:27">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38">
        <v>0.45690902042210946</v>
      </c>
      <c r="Z31" s="238">
        <v>1.2504039621124043</v>
      </c>
      <c r="AA31" s="224">
        <v>0.67722181739602394</v>
      </c>
    </row>
    <row r="32" spans="1:27">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36">
        <v>7.625253126861227E-2</v>
      </c>
      <c r="Z32" s="236">
        <v>8.5618543900157981E-2</v>
      </c>
      <c r="AA32" s="223">
        <v>8.0427839070141047E-2</v>
      </c>
    </row>
    <row r="33" spans="1:26">
      <c r="A33" s="54" t="s">
        <v>206</v>
      </c>
      <c r="B33" s="55"/>
      <c r="C33" s="55"/>
      <c r="D33" s="55"/>
      <c r="E33" s="55"/>
      <c r="F33" s="55"/>
      <c r="G33" s="55"/>
    </row>
    <row r="34" spans="1:26" ht="13.5">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197" t="s">
        <v>367</v>
      </c>
      <c r="B35" s="55"/>
      <c r="C35" s="55"/>
      <c r="D35" s="55"/>
      <c r="E35" s="55"/>
      <c r="F35" s="55"/>
      <c r="G35" s="55"/>
    </row>
    <row r="36" spans="1:26">
      <c r="A36" s="55"/>
      <c r="B36" s="55"/>
      <c r="C36" s="55"/>
      <c r="D36" s="55"/>
      <c r="E36" s="55"/>
      <c r="F36" s="55"/>
      <c r="G36" s="55"/>
    </row>
    <row r="37" spans="1:26">
      <c r="A37" s="455" t="s">
        <v>199</v>
      </c>
      <c r="B37" s="456"/>
      <c r="C37" s="456"/>
      <c r="D37" s="55"/>
      <c r="E37" s="55"/>
      <c r="F37" s="55"/>
      <c r="G37" s="55"/>
    </row>
    <row r="38" spans="1:26">
      <c r="A38" s="55"/>
      <c r="B38" s="55"/>
      <c r="C38" s="55"/>
      <c r="D38" s="55"/>
    </row>
    <row r="39" spans="1:26">
      <c r="A39" s="55"/>
      <c r="B39" s="55"/>
      <c r="C39" s="55"/>
      <c r="D39" s="55"/>
    </row>
    <row r="40" spans="1:26">
      <c r="A40" s="55"/>
      <c r="B40" s="55"/>
      <c r="C40" s="55"/>
      <c r="D40" s="55"/>
    </row>
    <row r="41" spans="1:26">
      <c r="A41" s="55"/>
      <c r="B41" s="55"/>
      <c r="C41" s="55"/>
      <c r="D41" s="55"/>
    </row>
    <row r="42" spans="1:26">
      <c r="A42" s="55"/>
      <c r="B42" s="55"/>
      <c r="C42" s="55"/>
      <c r="D42" s="55"/>
    </row>
    <row r="43" spans="1:26">
      <c r="A43" s="55"/>
      <c r="B43" s="55"/>
      <c r="C43" s="55"/>
      <c r="D43" s="55"/>
    </row>
    <row r="44" spans="1:26">
      <c r="A44" s="55"/>
      <c r="B44" s="55"/>
      <c r="C44" s="55"/>
      <c r="D44" s="55"/>
    </row>
    <row r="45" spans="1:26">
      <c r="A45" s="55"/>
      <c r="B45" s="55"/>
      <c r="C45" s="55"/>
      <c r="D45" s="55"/>
    </row>
    <row r="46" spans="1:26">
      <c r="A46" s="55"/>
      <c r="B46" s="55"/>
      <c r="C46" s="55"/>
      <c r="D46" s="55"/>
    </row>
    <row r="47" spans="1:26">
      <c r="A47" s="55"/>
      <c r="B47" s="55"/>
      <c r="C47" s="55"/>
      <c r="D47" s="55"/>
    </row>
    <row r="48" spans="1:26">
      <c r="A48" s="55"/>
      <c r="B48" s="55"/>
      <c r="C48" s="55"/>
      <c r="D48" s="55"/>
    </row>
    <row r="49" spans="1:4">
      <c r="A49" s="55"/>
      <c r="B49" s="55"/>
      <c r="C49" s="55"/>
      <c r="D49" s="55"/>
    </row>
    <row r="50" spans="1:4">
      <c r="A50" s="55"/>
      <c r="B50" s="55"/>
      <c r="C50" s="55"/>
      <c r="D50" s="55"/>
    </row>
    <row r="51" spans="1:4">
      <c r="A51" s="55"/>
      <c r="B51" s="55"/>
      <c r="C51" s="55"/>
      <c r="D51" s="55"/>
    </row>
    <row r="52" spans="1:4">
      <c r="A52" s="55"/>
      <c r="B52" s="55"/>
      <c r="C52" s="55"/>
      <c r="D52" s="55"/>
    </row>
    <row r="53" spans="1:4">
      <c r="A53" s="55"/>
      <c r="B53" s="55"/>
      <c r="C53" s="55"/>
      <c r="D53" s="55"/>
    </row>
    <row r="54" spans="1:4">
      <c r="A54" s="55"/>
      <c r="B54" s="55"/>
      <c r="C54" s="55"/>
      <c r="D54" s="55"/>
    </row>
    <row r="55" spans="1:4">
      <c r="A55" s="55"/>
      <c r="B55" s="55"/>
      <c r="C55" s="55"/>
      <c r="D55" s="55"/>
    </row>
  </sheetData>
  <mergeCells count="2">
    <mergeCell ref="A37:C37"/>
    <mergeCell ref="A1:AA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6"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A43"/>
  <sheetViews>
    <sheetView showGridLines="0" zoomScale="85" zoomScaleNormal="85" workbookViewId="0">
      <pane xSplit="3" ySplit="3" topLeftCell="E4" activePane="bottomRight" state="frozen"/>
      <selection activeCell="AC76" sqref="AC76"/>
      <selection pane="topRight" activeCell="AC76" sqref="AC76"/>
      <selection pane="bottomLeft" activeCell="AC76" sqref="AC76"/>
      <selection pane="bottomRight" activeCell="E4" sqref="E4"/>
    </sheetView>
  </sheetViews>
  <sheetFormatPr defaultColWidth="11.42578125" defaultRowHeight="12.75"/>
  <cols>
    <col min="1" max="1" width="17.28515625" style="56" customWidth="1"/>
    <col min="2" max="4" width="11.42578125" style="56" hidden="1" customWidth="1"/>
    <col min="5" max="6" width="11.42578125" style="56" customWidth="1"/>
    <col min="7" max="7" width="11.42578125" style="56" hidden="1" customWidth="1"/>
    <col min="8" max="26" width="11.42578125" style="56" customWidth="1"/>
    <col min="27" max="16384" width="11.42578125" style="56"/>
  </cols>
  <sheetData>
    <row r="1" spans="1:27" ht="24" customHeight="1">
      <c r="A1" s="452" t="s">
        <v>305</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row>
    <row r="2" spans="1:27"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row>
    <row r="3" spans="1:27" ht="12" customHeight="1">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v>2021</v>
      </c>
    </row>
    <row r="4" spans="1:27" s="58" customFormat="1" ht="12" customHeight="1">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t="s">
        <v>47</v>
      </c>
    </row>
    <row r="5" spans="1:27" s="58" customFormat="1" ht="12" customHeight="1">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6203</v>
      </c>
    </row>
    <row r="6" spans="1:27" s="58" customFormat="1" ht="12" customHeight="1">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row>
    <row r="7" spans="1:27" s="58" customFormat="1" ht="12" customHeight="1">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873</v>
      </c>
    </row>
    <row r="8" spans="1:27" s="58" customFormat="1" ht="12" customHeight="1">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row>
    <row r="9" spans="1:27" s="58" customFormat="1" ht="12" customHeight="1">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4615</v>
      </c>
    </row>
    <row r="10" spans="1:27" s="58" customFormat="1" ht="12" customHeight="1">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row>
    <row r="11" spans="1:27" s="58" customFormat="1" ht="12" customHeight="1">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v>766</v>
      </c>
    </row>
    <row r="12" spans="1:27" s="58" customFormat="1" ht="12" customHeight="1">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276</v>
      </c>
    </row>
    <row r="13" spans="1:27" s="58" customFormat="1" ht="12" customHeight="1">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row>
    <row r="14" spans="1:27" s="58" customFormat="1" ht="12" customHeight="1">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v>2053</v>
      </c>
    </row>
    <row r="15" spans="1:27" s="58" customFormat="1" ht="12" customHeight="1">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row>
    <row r="16" spans="1:27" s="58" customFormat="1" ht="12" customHeight="1">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2585</v>
      </c>
    </row>
    <row r="17" spans="1:27" s="58" customFormat="1" ht="12" customHeight="1">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541</v>
      </c>
    </row>
    <row r="18" spans="1:27" s="58" customFormat="1" ht="11.25" customHeight="1">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row>
    <row r="19" spans="1:27" s="58" customFormat="1" ht="12" customHeight="1">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3504</v>
      </c>
    </row>
    <row r="20" spans="1:27" s="58" customFormat="1" ht="12" customHeight="1">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65</v>
      </c>
    </row>
    <row r="21" spans="1:27" s="58" customFormat="1" ht="12" customHeight="1">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2406</v>
      </c>
    </row>
    <row r="22" spans="1:27" s="58" customFormat="1" ht="12" customHeight="1">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130</v>
      </c>
    </row>
    <row r="23" spans="1:27" s="58" customFormat="1" ht="12" customHeight="1">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50</v>
      </c>
    </row>
    <row r="24" spans="1:27" s="58" customFormat="1" ht="12" customHeight="1">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947</v>
      </c>
    </row>
    <row r="25" spans="1:27" s="58" customFormat="1" ht="12" customHeight="1">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144</v>
      </c>
    </row>
    <row r="26" spans="1:27" s="58" customFormat="1" ht="12" customHeight="1">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242</v>
      </c>
    </row>
    <row r="27" spans="1:27" s="58" customFormat="1" ht="12" customHeight="1">
      <c r="A27" s="160" t="s">
        <v>315</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1236</v>
      </c>
    </row>
    <row r="28" spans="1:27" s="58" customFormat="1" ht="12" customHeight="1">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204</v>
      </c>
    </row>
    <row r="29" spans="1:27" s="58" customFormat="1" ht="12" customHeight="1">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810</v>
      </c>
    </row>
    <row r="30" spans="1:27" s="58" customFormat="1" ht="12" customHeight="1">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719</v>
      </c>
    </row>
    <row r="31" spans="1:27" s="58" customFormat="1" ht="12" customHeight="1">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v>296</v>
      </c>
    </row>
    <row r="32" spans="1:27" s="58" customFormat="1" ht="12" customHeight="1">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204</v>
      </c>
    </row>
    <row r="33" spans="1:27" s="58" customFormat="1" ht="12" customHeight="1">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776</v>
      </c>
    </row>
    <row r="34" spans="1:27" s="58" customFormat="1" ht="12" customHeight="1">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446</v>
      </c>
    </row>
    <row r="35" spans="1:27" s="58" customFormat="1" ht="12" customHeight="1">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160</v>
      </c>
    </row>
    <row r="36" spans="1:27" ht="12" customHeight="1">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row>
    <row r="37" spans="1:27" s="85" customFormat="1">
      <c r="A37" s="461" t="s">
        <v>292</v>
      </c>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row>
    <row r="38" spans="1:27" s="39" customFormat="1" ht="12.75" customHeight="1">
      <c r="A38" s="457" t="s">
        <v>207</v>
      </c>
      <c r="B38" s="457"/>
      <c r="C38" s="457"/>
      <c r="D38" s="457"/>
      <c r="E38" s="457"/>
      <c r="F38" s="457"/>
      <c r="G38" s="457"/>
      <c r="H38" s="457"/>
      <c r="I38" s="457"/>
      <c r="J38" s="457"/>
      <c r="K38" s="457"/>
      <c r="L38" s="457"/>
      <c r="M38" s="457"/>
      <c r="N38" s="457"/>
      <c r="O38" s="457"/>
      <c r="P38" s="457"/>
      <c r="Q38" s="457"/>
      <c r="R38" s="457"/>
      <c r="S38" s="457"/>
      <c r="T38" s="457"/>
      <c r="U38" s="457"/>
      <c r="V38" s="457"/>
      <c r="W38" s="457"/>
      <c r="X38" s="457"/>
      <c r="Y38" s="457"/>
      <c r="Z38" s="457"/>
      <c r="AA38" s="457"/>
    </row>
    <row r="39" spans="1:27" s="39" customFormat="1" ht="12.75" customHeight="1">
      <c r="A39" s="457" t="s">
        <v>213</v>
      </c>
      <c r="B39" s="457"/>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row>
    <row r="40" spans="1:27" s="39" customFormat="1" ht="12.75" customHeight="1">
      <c r="A40" s="457" t="s">
        <v>224</v>
      </c>
      <c r="B40" s="457"/>
      <c r="C40" s="457"/>
      <c r="D40" s="457"/>
      <c r="E40" s="457"/>
      <c r="F40" s="457"/>
      <c r="G40" s="457"/>
      <c r="H40" s="457"/>
      <c r="I40" s="457"/>
      <c r="J40" s="457"/>
      <c r="K40" s="457"/>
      <c r="L40" s="457"/>
      <c r="M40" s="457"/>
      <c r="N40" s="457"/>
      <c r="O40" s="457"/>
      <c r="P40" s="457"/>
      <c r="Q40" s="457"/>
      <c r="R40" s="457"/>
      <c r="S40" s="457"/>
      <c r="T40" s="457"/>
      <c r="U40" s="457"/>
      <c r="V40" s="457"/>
      <c r="W40" s="457"/>
      <c r="X40" s="457"/>
      <c r="Y40" s="457"/>
      <c r="Z40" s="457"/>
      <c r="AA40" s="457"/>
    </row>
    <row r="41" spans="1:27">
      <c r="A41" s="460" t="s">
        <v>367</v>
      </c>
      <c r="B41" s="460"/>
      <c r="C41" s="460"/>
      <c r="D41" s="460"/>
      <c r="E41" s="460"/>
      <c r="F41" s="460"/>
      <c r="G41" s="460"/>
      <c r="H41" s="84"/>
      <c r="I41" s="84"/>
      <c r="J41" s="84"/>
      <c r="K41" s="84"/>
      <c r="L41" s="84"/>
      <c r="M41" s="84"/>
      <c r="N41" s="84"/>
      <c r="O41" s="84"/>
      <c r="P41" s="84"/>
      <c r="Q41" s="84"/>
      <c r="R41" s="84"/>
      <c r="S41" s="84"/>
      <c r="T41" s="84"/>
      <c r="U41" s="84"/>
      <c r="V41" s="84"/>
      <c r="W41" s="84"/>
      <c r="X41" s="84"/>
      <c r="Y41" s="84"/>
      <c r="Z41" s="84"/>
      <c r="AA41"/>
    </row>
    <row r="43" spans="1:27">
      <c r="A43" s="455" t="s">
        <v>199</v>
      </c>
      <c r="B43" s="456"/>
      <c r="C43" s="456"/>
    </row>
  </sheetData>
  <mergeCells count="7">
    <mergeCell ref="A1:AA1"/>
    <mergeCell ref="A41:G41"/>
    <mergeCell ref="A43:C43"/>
    <mergeCell ref="A38:AA38"/>
    <mergeCell ref="A37:AA37"/>
    <mergeCell ref="A39:AA39"/>
    <mergeCell ref="A40:AA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8"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7"/>
  <sheetViews>
    <sheetView showGridLines="0" zoomScale="85" zoomScaleNormal="85" workbookViewId="0">
      <selection sqref="A1:H1"/>
    </sheetView>
  </sheetViews>
  <sheetFormatPr defaultRowHeight="12.75"/>
  <cols>
    <col min="1" max="1" width="21" customWidth="1"/>
    <col min="2" max="6" width="22.140625" customWidth="1"/>
    <col min="7" max="8" width="22.28515625" customWidth="1"/>
    <col min="9" max="9" width="10.28515625" bestFit="1" customWidth="1"/>
  </cols>
  <sheetData>
    <row r="1" spans="1:10" ht="24" customHeight="1">
      <c r="A1" s="452" t="s">
        <v>281</v>
      </c>
      <c r="B1" s="452"/>
      <c r="C1" s="452"/>
      <c r="D1" s="452"/>
      <c r="E1" s="452"/>
      <c r="F1" s="452"/>
      <c r="G1" s="452"/>
      <c r="H1" s="452"/>
    </row>
    <row r="2" spans="1:10">
      <c r="A2" s="143"/>
      <c r="B2" s="143"/>
      <c r="C2" s="143"/>
      <c r="D2" s="143"/>
      <c r="E2" s="143"/>
      <c r="F2" s="143"/>
      <c r="G2" s="143"/>
      <c r="H2" s="143"/>
    </row>
    <row r="3" spans="1:10">
      <c r="A3" s="147" t="s">
        <v>63</v>
      </c>
      <c r="B3" s="255">
        <v>2015</v>
      </c>
      <c r="C3" s="255">
        <v>2016</v>
      </c>
      <c r="D3" s="255">
        <v>2017</v>
      </c>
      <c r="E3" s="255">
        <v>2018</v>
      </c>
      <c r="F3" s="255">
        <v>2019</v>
      </c>
      <c r="G3" s="255">
        <v>2020</v>
      </c>
      <c r="H3" s="255" t="s">
        <v>355</v>
      </c>
      <c r="I3" s="25"/>
    </row>
    <row r="4" spans="1:10">
      <c r="A4" s="151"/>
      <c r="B4" s="151"/>
      <c r="C4" s="151"/>
      <c r="D4" s="151"/>
      <c r="E4" s="151"/>
      <c r="F4" s="151"/>
      <c r="G4" s="249"/>
      <c r="H4" s="249"/>
    </row>
    <row r="5" spans="1:10">
      <c r="A5" s="463" t="s">
        <v>90</v>
      </c>
      <c r="B5" s="464"/>
      <c r="C5" s="464"/>
      <c r="D5" s="464"/>
      <c r="E5" s="464"/>
      <c r="F5" s="464"/>
      <c r="G5" s="464"/>
      <c r="H5" s="465"/>
    </row>
    <row r="6" spans="1:10">
      <c r="A6" s="155" t="s">
        <v>238</v>
      </c>
      <c r="B6" s="64">
        <v>16306052</v>
      </c>
      <c r="C6" s="64">
        <v>17899730</v>
      </c>
      <c r="D6" s="64">
        <v>18466594</v>
      </c>
      <c r="E6" s="64">
        <v>18408328</v>
      </c>
      <c r="F6" s="64">
        <v>22865644</v>
      </c>
      <c r="G6" s="64">
        <v>23914275</v>
      </c>
      <c r="H6" s="64">
        <v>28066438</v>
      </c>
      <c r="I6" s="374"/>
      <c r="J6" s="20"/>
    </row>
    <row r="7" spans="1:10">
      <c r="A7" s="155" t="s">
        <v>128</v>
      </c>
      <c r="B7" s="64">
        <v>15096</v>
      </c>
      <c r="C7" s="64">
        <v>19153</v>
      </c>
      <c r="D7" s="64">
        <v>24358</v>
      </c>
      <c r="E7" s="64">
        <v>13888</v>
      </c>
      <c r="F7" s="64">
        <v>12280</v>
      </c>
      <c r="G7" s="64">
        <v>18227</v>
      </c>
      <c r="H7" s="64">
        <v>25919</v>
      </c>
      <c r="I7" s="374"/>
      <c r="J7" s="20"/>
    </row>
    <row r="8" spans="1:10">
      <c r="A8" s="155" t="s">
        <v>129</v>
      </c>
      <c r="B8" s="64">
        <v>682952</v>
      </c>
      <c r="C8" s="64">
        <v>1006454</v>
      </c>
      <c r="D8" s="64">
        <v>1032301</v>
      </c>
      <c r="E8" s="64">
        <v>1058023</v>
      </c>
      <c r="F8" s="64">
        <v>1187126</v>
      </c>
      <c r="G8" s="64">
        <v>940816</v>
      </c>
      <c r="H8" s="64">
        <v>1077615</v>
      </c>
      <c r="I8" s="374"/>
      <c r="J8" s="20"/>
    </row>
    <row r="9" spans="1:10">
      <c r="A9" s="155" t="s">
        <v>130</v>
      </c>
      <c r="B9" s="64">
        <v>817131</v>
      </c>
      <c r="C9" s="64">
        <v>944967</v>
      </c>
      <c r="D9" s="64">
        <v>1077315</v>
      </c>
      <c r="E9" s="64">
        <v>1016130</v>
      </c>
      <c r="F9" s="64">
        <v>1257777</v>
      </c>
      <c r="G9" s="64">
        <v>1307076</v>
      </c>
      <c r="H9" s="64">
        <v>1569288</v>
      </c>
      <c r="I9" s="374"/>
    </row>
    <row r="10" spans="1:10">
      <c r="A10" s="155" t="s">
        <v>131</v>
      </c>
      <c r="B10" s="64">
        <v>2327</v>
      </c>
      <c r="C10" s="64">
        <v>2179</v>
      </c>
      <c r="D10" s="64">
        <v>2039</v>
      </c>
      <c r="E10" s="64">
        <v>1851</v>
      </c>
      <c r="F10" s="64">
        <v>2323</v>
      </c>
      <c r="G10" s="64">
        <v>2589</v>
      </c>
      <c r="H10" s="64">
        <v>3315</v>
      </c>
      <c r="I10" s="374"/>
    </row>
    <row r="11" spans="1:10">
      <c r="A11" s="155" t="s">
        <v>132</v>
      </c>
      <c r="B11" s="64">
        <v>97309</v>
      </c>
      <c r="C11" s="64">
        <v>87686</v>
      </c>
      <c r="D11" s="64">
        <v>91261</v>
      </c>
      <c r="E11" s="64">
        <v>95833</v>
      </c>
      <c r="F11" s="64">
        <v>109729</v>
      </c>
      <c r="G11" s="64">
        <v>101342</v>
      </c>
      <c r="H11" s="64" t="s">
        <v>47</v>
      </c>
      <c r="I11" s="374"/>
    </row>
    <row r="12" spans="1:10">
      <c r="A12" s="155" t="s">
        <v>133</v>
      </c>
      <c r="B12" s="64">
        <v>36647</v>
      </c>
      <c r="C12" s="64">
        <v>43842</v>
      </c>
      <c r="D12" s="64">
        <v>45647</v>
      </c>
      <c r="E12" s="64">
        <v>45849</v>
      </c>
      <c r="F12" s="64">
        <v>52599</v>
      </c>
      <c r="G12" s="64">
        <v>58275</v>
      </c>
      <c r="H12" s="64">
        <v>50730</v>
      </c>
      <c r="I12" s="374"/>
    </row>
    <row r="13" spans="1:10">
      <c r="A13" s="463" t="s">
        <v>134</v>
      </c>
      <c r="B13" s="464"/>
      <c r="C13" s="464"/>
      <c r="D13" s="464"/>
      <c r="E13" s="464"/>
      <c r="F13" s="464"/>
      <c r="G13" s="464"/>
      <c r="H13" s="465"/>
    </row>
    <row r="14" spans="1:10">
      <c r="A14" s="155" t="s">
        <v>135</v>
      </c>
      <c r="B14" s="64">
        <v>1653122</v>
      </c>
      <c r="C14" s="64">
        <v>1796530</v>
      </c>
      <c r="D14" s="64">
        <v>1927834</v>
      </c>
      <c r="E14" s="64">
        <v>1920092</v>
      </c>
      <c r="F14" s="64">
        <v>2215333</v>
      </c>
      <c r="G14" s="64">
        <v>2366897</v>
      </c>
      <c r="H14" s="64">
        <v>2534535</v>
      </c>
      <c r="I14" s="374"/>
    </row>
    <row r="15" spans="1:10" s="25" customFormat="1">
      <c r="A15" s="155" t="s">
        <v>136</v>
      </c>
      <c r="B15" s="64">
        <v>138880</v>
      </c>
      <c r="C15" s="64">
        <v>143192</v>
      </c>
      <c r="D15" s="64">
        <v>149419</v>
      </c>
      <c r="E15" s="64">
        <v>144136</v>
      </c>
      <c r="F15" s="64">
        <v>162076</v>
      </c>
      <c r="G15" s="64">
        <v>170195</v>
      </c>
      <c r="H15" s="64">
        <v>189571</v>
      </c>
      <c r="I15" s="374"/>
    </row>
    <row r="16" spans="1:10">
      <c r="A16" s="155" t="s">
        <v>137</v>
      </c>
      <c r="B16" s="64">
        <v>84610</v>
      </c>
      <c r="C16" s="64">
        <v>79968</v>
      </c>
      <c r="D16" s="64">
        <v>98327</v>
      </c>
      <c r="E16" s="64">
        <v>85675</v>
      </c>
      <c r="F16" s="64">
        <v>95572</v>
      </c>
      <c r="G16" s="64">
        <v>96968</v>
      </c>
      <c r="H16" s="64">
        <v>116788</v>
      </c>
      <c r="I16" s="374"/>
    </row>
    <row r="17" spans="1:9">
      <c r="A17" s="155" t="s">
        <v>138</v>
      </c>
      <c r="B17" s="64">
        <v>7176</v>
      </c>
      <c r="C17" s="64">
        <v>8444</v>
      </c>
      <c r="D17" s="64">
        <v>10692</v>
      </c>
      <c r="E17" s="64">
        <v>10929</v>
      </c>
      <c r="F17" s="64">
        <v>13462</v>
      </c>
      <c r="G17" s="64">
        <v>15234</v>
      </c>
      <c r="H17" s="64">
        <v>17087</v>
      </c>
      <c r="I17" s="374"/>
    </row>
    <row r="18" spans="1:9">
      <c r="A18" s="155" t="s">
        <v>202</v>
      </c>
      <c r="B18" s="64">
        <v>102424</v>
      </c>
      <c r="C18" s="64">
        <v>110909</v>
      </c>
      <c r="D18" s="64">
        <v>121602</v>
      </c>
      <c r="E18" s="64">
        <v>120727</v>
      </c>
      <c r="F18" s="64">
        <v>134639</v>
      </c>
      <c r="G18" s="64">
        <v>144389</v>
      </c>
      <c r="H18" s="64">
        <v>159605</v>
      </c>
      <c r="I18" s="374"/>
    </row>
    <row r="19" spans="1:9">
      <c r="A19" s="155" t="s">
        <v>139</v>
      </c>
      <c r="B19" s="64">
        <v>81153</v>
      </c>
      <c r="C19" s="64">
        <v>88945</v>
      </c>
      <c r="D19" s="64">
        <v>92552</v>
      </c>
      <c r="E19" s="64">
        <v>87341</v>
      </c>
      <c r="F19" s="64">
        <v>98087</v>
      </c>
      <c r="G19" s="64">
        <v>103470</v>
      </c>
      <c r="H19" s="64">
        <v>121487</v>
      </c>
      <c r="I19" s="374"/>
    </row>
    <row r="20" spans="1:9">
      <c r="A20" s="155" t="s">
        <v>140</v>
      </c>
      <c r="B20" s="64">
        <v>1682808</v>
      </c>
      <c r="C20" s="64">
        <v>1783830</v>
      </c>
      <c r="D20" s="64">
        <v>1929115</v>
      </c>
      <c r="E20" s="64">
        <v>1812023</v>
      </c>
      <c r="F20" s="64">
        <v>1960290</v>
      </c>
      <c r="G20" s="64">
        <v>2066996</v>
      </c>
      <c r="H20" s="64">
        <v>2141964</v>
      </c>
      <c r="I20" s="374"/>
    </row>
    <row r="21" spans="1:9">
      <c r="A21" s="155" t="s">
        <v>141</v>
      </c>
      <c r="B21" s="64">
        <v>669694</v>
      </c>
      <c r="C21" s="64">
        <v>732367</v>
      </c>
      <c r="D21" s="64">
        <v>769840</v>
      </c>
      <c r="E21" s="64">
        <v>749940</v>
      </c>
      <c r="F21" s="64">
        <v>854753</v>
      </c>
      <c r="G21" s="64">
        <v>904572</v>
      </c>
      <c r="H21" s="64">
        <v>932986</v>
      </c>
      <c r="I21" s="374"/>
    </row>
    <row r="22" spans="1:9">
      <c r="A22" s="155" t="s">
        <v>337</v>
      </c>
      <c r="B22" s="64">
        <v>1454560</v>
      </c>
      <c r="C22" s="64">
        <v>1433427</v>
      </c>
      <c r="D22" s="64">
        <v>1596722</v>
      </c>
      <c r="E22" s="64">
        <v>1469744</v>
      </c>
      <c r="F22" s="64">
        <v>1681708</v>
      </c>
      <c r="G22" s="64">
        <v>1712620</v>
      </c>
      <c r="H22" s="64">
        <v>1952777</v>
      </c>
      <c r="I22" s="374"/>
    </row>
    <row r="23" spans="1:9">
      <c r="A23" s="155" t="s">
        <v>142</v>
      </c>
      <c r="B23" s="64">
        <v>1898825</v>
      </c>
      <c r="C23" s="64">
        <v>2084748</v>
      </c>
      <c r="D23" s="64">
        <v>2396089</v>
      </c>
      <c r="E23" s="64">
        <v>2421457</v>
      </c>
      <c r="F23" s="64">
        <v>3048404</v>
      </c>
      <c r="G23" s="64">
        <v>3324194</v>
      </c>
      <c r="H23" s="64">
        <v>3776180</v>
      </c>
      <c r="I23" s="374"/>
    </row>
    <row r="24" spans="1:9">
      <c r="A24" s="155" t="s">
        <v>143</v>
      </c>
      <c r="B24" s="64">
        <v>252333</v>
      </c>
      <c r="C24" s="64">
        <v>266413</v>
      </c>
      <c r="D24" s="64">
        <v>292927</v>
      </c>
      <c r="E24" s="64">
        <v>283717</v>
      </c>
      <c r="F24" s="64">
        <v>303439</v>
      </c>
      <c r="G24" s="64">
        <v>301578</v>
      </c>
      <c r="H24" s="64">
        <v>332377</v>
      </c>
      <c r="I24" s="374"/>
    </row>
    <row r="25" spans="1:9">
      <c r="A25" s="155" t="s">
        <v>144</v>
      </c>
      <c r="B25" s="64">
        <v>257166</v>
      </c>
      <c r="C25" s="64">
        <v>271712</v>
      </c>
      <c r="D25" s="64">
        <v>296804</v>
      </c>
      <c r="E25" s="64">
        <v>293586</v>
      </c>
      <c r="F25" s="64">
        <v>367314</v>
      </c>
      <c r="G25" s="64">
        <v>422332</v>
      </c>
      <c r="H25" s="64">
        <v>487190</v>
      </c>
      <c r="I25" s="374"/>
    </row>
    <row r="26" spans="1:9">
      <c r="A26" s="155" t="s">
        <v>145</v>
      </c>
      <c r="B26" s="64">
        <v>419915</v>
      </c>
      <c r="C26" s="64">
        <v>451417</v>
      </c>
      <c r="D26" s="64">
        <v>465913</v>
      </c>
      <c r="E26" s="64">
        <v>463734</v>
      </c>
      <c r="F26" s="64">
        <v>581563</v>
      </c>
      <c r="G26" s="64">
        <v>610653</v>
      </c>
      <c r="H26" s="64">
        <v>690888</v>
      </c>
      <c r="I26" s="374"/>
    </row>
    <row r="27" spans="1:9">
      <c r="A27" s="155" t="s">
        <v>146</v>
      </c>
      <c r="B27" s="64">
        <v>190931</v>
      </c>
      <c r="C27" s="64">
        <v>192946</v>
      </c>
      <c r="D27" s="64">
        <v>217114</v>
      </c>
      <c r="E27" s="64">
        <v>206554</v>
      </c>
      <c r="F27" s="64">
        <v>213204</v>
      </c>
      <c r="G27" s="64">
        <v>211748</v>
      </c>
      <c r="H27" s="64">
        <v>222393</v>
      </c>
      <c r="I27" s="374"/>
    </row>
    <row r="28" spans="1:9">
      <c r="A28" s="155" t="s">
        <v>147</v>
      </c>
      <c r="B28" s="64">
        <v>41276</v>
      </c>
      <c r="C28" s="64">
        <v>43282</v>
      </c>
      <c r="D28" s="64">
        <v>45588</v>
      </c>
      <c r="E28" s="64">
        <v>44428</v>
      </c>
      <c r="F28" s="64">
        <v>53525</v>
      </c>
      <c r="G28" s="64">
        <v>54776</v>
      </c>
      <c r="H28" s="64">
        <v>62946</v>
      </c>
      <c r="I28" s="374"/>
    </row>
    <row r="29" spans="1:9">
      <c r="A29" s="155" t="s">
        <v>197</v>
      </c>
      <c r="B29" s="64">
        <v>3506201</v>
      </c>
      <c r="C29" s="64">
        <v>3701076</v>
      </c>
      <c r="D29" s="64">
        <v>4159614</v>
      </c>
      <c r="E29" s="64">
        <v>4064644</v>
      </c>
      <c r="F29" s="64">
        <v>4718914</v>
      </c>
      <c r="G29" s="64">
        <v>4973780</v>
      </c>
      <c r="H29" s="64">
        <v>5601512</v>
      </c>
      <c r="I29" s="374"/>
    </row>
    <row r="30" spans="1:9">
      <c r="A30" s="155" t="s">
        <v>149</v>
      </c>
      <c r="B30" s="64">
        <v>13617</v>
      </c>
      <c r="C30" s="64">
        <v>13833</v>
      </c>
      <c r="D30" s="64">
        <v>14160</v>
      </c>
      <c r="E30" s="64">
        <v>13525</v>
      </c>
      <c r="F30" s="64">
        <v>12989</v>
      </c>
      <c r="G30" s="64">
        <v>12399</v>
      </c>
      <c r="H30" s="64">
        <v>13010</v>
      </c>
      <c r="I30" s="374"/>
    </row>
    <row r="31" spans="1:9">
      <c r="A31" s="155" t="s">
        <v>150</v>
      </c>
      <c r="B31" s="64">
        <v>94173</v>
      </c>
      <c r="C31" s="64">
        <v>108108</v>
      </c>
      <c r="D31" s="64">
        <v>115682</v>
      </c>
      <c r="E31" s="64">
        <v>120570</v>
      </c>
      <c r="F31" s="64">
        <v>134606</v>
      </c>
      <c r="G31" s="64">
        <v>142623</v>
      </c>
      <c r="H31" s="64">
        <v>169566</v>
      </c>
      <c r="I31" s="374"/>
    </row>
    <row r="32" spans="1:9">
      <c r="A32" s="155" t="s">
        <v>151</v>
      </c>
      <c r="B32" s="64">
        <v>29656</v>
      </c>
      <c r="C32" s="64">
        <v>28054</v>
      </c>
      <c r="D32" s="64">
        <v>34562</v>
      </c>
      <c r="E32" s="64">
        <v>34732</v>
      </c>
      <c r="F32" s="64">
        <v>35789</v>
      </c>
      <c r="G32" s="64">
        <v>35028</v>
      </c>
      <c r="H32" s="64">
        <v>39314</v>
      </c>
      <c r="I32" s="374"/>
    </row>
    <row r="33" spans="1:9">
      <c r="A33" s="155" t="s">
        <v>152</v>
      </c>
      <c r="B33" s="64">
        <v>20456</v>
      </c>
      <c r="C33" s="64">
        <v>19077</v>
      </c>
      <c r="D33" s="64">
        <v>19759</v>
      </c>
      <c r="E33" s="64">
        <v>11853</v>
      </c>
      <c r="F33" s="64">
        <v>13209</v>
      </c>
      <c r="G33" s="64">
        <v>14707</v>
      </c>
      <c r="H33" s="64">
        <v>17097</v>
      </c>
      <c r="I33" s="374"/>
    </row>
    <row r="34" spans="1:9">
      <c r="A34" s="155" t="s">
        <v>153</v>
      </c>
      <c r="B34" s="64">
        <v>4627</v>
      </c>
      <c r="C34" s="64">
        <v>4812</v>
      </c>
      <c r="D34" s="64">
        <v>4858</v>
      </c>
      <c r="E34" s="64">
        <v>4128</v>
      </c>
      <c r="F34" s="64">
        <v>4685</v>
      </c>
      <c r="G34" s="64">
        <v>4026</v>
      </c>
      <c r="H34" s="64">
        <v>4527</v>
      </c>
      <c r="I34" s="374"/>
    </row>
    <row r="35" spans="1:9">
      <c r="A35" s="155" t="s">
        <v>154</v>
      </c>
      <c r="B35" s="64">
        <v>5697</v>
      </c>
      <c r="C35" s="64">
        <v>5887</v>
      </c>
      <c r="D35" s="64">
        <v>6578</v>
      </c>
      <c r="E35" s="64">
        <v>6605</v>
      </c>
      <c r="F35" s="64">
        <v>7414</v>
      </c>
      <c r="G35" s="64">
        <v>7833</v>
      </c>
      <c r="H35" s="64">
        <v>8827</v>
      </c>
      <c r="I35" s="374"/>
    </row>
    <row r="36" spans="1:9" s="66" customFormat="1">
      <c r="A36" s="156" t="s">
        <v>155</v>
      </c>
      <c r="B36" s="95">
        <v>11837</v>
      </c>
      <c r="C36" s="95">
        <v>11647</v>
      </c>
      <c r="D36" s="95">
        <v>10994</v>
      </c>
      <c r="E36" s="95">
        <v>6469</v>
      </c>
      <c r="F36" s="95">
        <v>15394</v>
      </c>
      <c r="G36" s="95">
        <v>14423</v>
      </c>
      <c r="H36" s="95">
        <v>19670</v>
      </c>
    </row>
    <row r="37" spans="1:9">
      <c r="A37" s="155" t="s">
        <v>156</v>
      </c>
      <c r="B37" s="64">
        <v>3942</v>
      </c>
      <c r="C37" s="64">
        <v>3900</v>
      </c>
      <c r="D37" s="64">
        <v>4494</v>
      </c>
      <c r="E37" s="64">
        <v>4143</v>
      </c>
      <c r="F37" s="64">
        <v>5633</v>
      </c>
      <c r="G37" s="64">
        <v>5746</v>
      </c>
      <c r="H37" s="64">
        <v>6992</v>
      </c>
      <c r="I37" s="374"/>
    </row>
    <row r="38" spans="1:9">
      <c r="A38" s="463" t="s">
        <v>157</v>
      </c>
      <c r="B38" s="464"/>
      <c r="C38" s="464"/>
      <c r="D38" s="464"/>
      <c r="E38" s="464"/>
      <c r="F38" s="464"/>
      <c r="G38" s="464"/>
      <c r="H38" s="465"/>
    </row>
    <row r="39" spans="1:9">
      <c r="A39" s="155" t="s">
        <v>158</v>
      </c>
      <c r="B39" s="64">
        <v>1397367</v>
      </c>
      <c r="C39" s="64">
        <v>1530257</v>
      </c>
      <c r="D39" s="64">
        <v>1787753</v>
      </c>
      <c r="E39" s="64">
        <v>1699942</v>
      </c>
      <c r="F39" s="64">
        <v>1951722</v>
      </c>
      <c r="G39" s="64">
        <v>1998948</v>
      </c>
      <c r="H39" s="64">
        <v>2194103</v>
      </c>
      <c r="I39" s="374"/>
    </row>
    <row r="40" spans="1:9">
      <c r="A40" s="155" t="s">
        <v>195</v>
      </c>
      <c r="B40" s="64">
        <v>1160219</v>
      </c>
      <c r="C40" s="64">
        <v>1164538</v>
      </c>
      <c r="D40" s="64">
        <v>1408305</v>
      </c>
      <c r="E40" s="64">
        <v>1544626</v>
      </c>
      <c r="F40" s="64">
        <v>1682948</v>
      </c>
      <c r="G40" s="64">
        <v>2163744</v>
      </c>
      <c r="H40" s="64">
        <v>2812837</v>
      </c>
      <c r="I40" s="374"/>
    </row>
    <row r="41" spans="1:9">
      <c r="A41" s="155" t="s">
        <v>159</v>
      </c>
      <c r="B41" s="64">
        <v>4619</v>
      </c>
      <c r="C41" s="64">
        <v>4645</v>
      </c>
      <c r="D41" s="64">
        <v>4938</v>
      </c>
      <c r="E41" s="64">
        <v>4259</v>
      </c>
      <c r="F41" s="64">
        <v>4993</v>
      </c>
      <c r="G41" s="64">
        <v>6109</v>
      </c>
      <c r="H41" s="64">
        <v>7123</v>
      </c>
      <c r="I41" s="374"/>
    </row>
    <row r="42" spans="1:9">
      <c r="A42" s="155" t="s">
        <v>160</v>
      </c>
      <c r="B42" s="64">
        <v>315324</v>
      </c>
      <c r="C42" s="64">
        <v>351580</v>
      </c>
      <c r="D42" s="64">
        <v>376791</v>
      </c>
      <c r="E42" s="64">
        <v>404492</v>
      </c>
      <c r="F42" s="64">
        <v>479095</v>
      </c>
      <c r="G42" s="64">
        <v>501244</v>
      </c>
      <c r="H42" s="64">
        <v>544783</v>
      </c>
      <c r="I42" s="374"/>
    </row>
    <row r="43" spans="1:9">
      <c r="A43" s="155" t="s">
        <v>161</v>
      </c>
      <c r="B43" s="64">
        <v>154484</v>
      </c>
      <c r="C43" s="64">
        <v>205678</v>
      </c>
      <c r="D43" s="64">
        <v>256305</v>
      </c>
      <c r="E43" s="64">
        <v>259273</v>
      </c>
      <c r="F43" s="64">
        <v>307639</v>
      </c>
      <c r="G43" s="64">
        <v>327716</v>
      </c>
      <c r="H43" s="64">
        <v>417313</v>
      </c>
      <c r="I43" s="374"/>
    </row>
    <row r="44" spans="1:9">
      <c r="A44" s="155" t="s">
        <v>162</v>
      </c>
      <c r="B44" s="64">
        <v>1220386</v>
      </c>
      <c r="C44" s="64">
        <v>1395418</v>
      </c>
      <c r="D44" s="64">
        <v>1467063</v>
      </c>
      <c r="E44" s="64">
        <v>1575990</v>
      </c>
      <c r="F44" s="64">
        <v>1837428</v>
      </c>
      <c r="G44" s="64">
        <v>1950019</v>
      </c>
      <c r="H44" s="64">
        <v>2114380</v>
      </c>
      <c r="I44" s="374"/>
    </row>
    <row r="45" spans="1:9">
      <c r="A45" s="155" t="s">
        <v>163</v>
      </c>
      <c r="B45" s="64">
        <v>3825</v>
      </c>
      <c r="C45" s="64">
        <v>5085</v>
      </c>
      <c r="D45" s="64">
        <v>3828</v>
      </c>
      <c r="E45" s="64">
        <v>3190</v>
      </c>
      <c r="F45" s="64">
        <v>3577</v>
      </c>
      <c r="G45" s="64">
        <v>4709</v>
      </c>
      <c r="H45" s="64">
        <v>5247</v>
      </c>
      <c r="I45" s="374"/>
    </row>
    <row r="46" spans="1:9">
      <c r="A46" s="155" t="s">
        <v>164</v>
      </c>
      <c r="B46" s="64">
        <v>58002</v>
      </c>
      <c r="C46" s="64" t="s">
        <v>47</v>
      </c>
      <c r="D46" s="64">
        <v>60731</v>
      </c>
      <c r="E46" s="64">
        <v>68941</v>
      </c>
      <c r="F46" s="64">
        <v>114383</v>
      </c>
      <c r="G46" s="64">
        <v>126887</v>
      </c>
      <c r="H46" s="64">
        <v>142518</v>
      </c>
      <c r="I46" s="374"/>
    </row>
    <row r="47" spans="1:9">
      <c r="A47" s="155" t="s">
        <v>165</v>
      </c>
      <c r="B47" s="64">
        <v>38494</v>
      </c>
      <c r="C47" s="64">
        <v>46127</v>
      </c>
      <c r="D47" s="64">
        <v>47896</v>
      </c>
      <c r="E47" s="64">
        <v>51846</v>
      </c>
      <c r="F47" s="64">
        <v>69830</v>
      </c>
      <c r="G47" s="64">
        <v>76449</v>
      </c>
      <c r="H47" s="64">
        <v>92567</v>
      </c>
      <c r="I47" s="374"/>
    </row>
    <row r="48" spans="1:9">
      <c r="A48" s="463" t="s">
        <v>166</v>
      </c>
      <c r="B48" s="464"/>
      <c r="C48" s="464"/>
      <c r="D48" s="464"/>
      <c r="E48" s="464"/>
      <c r="F48" s="464"/>
      <c r="G48" s="464"/>
      <c r="H48" s="465"/>
    </row>
    <row r="49" spans="1:9">
      <c r="A49" s="155" t="s">
        <v>167</v>
      </c>
      <c r="B49" s="64">
        <v>112122</v>
      </c>
      <c r="C49" s="64">
        <v>138338</v>
      </c>
      <c r="D49" s="64">
        <v>151556</v>
      </c>
      <c r="E49" s="64">
        <v>135367</v>
      </c>
      <c r="F49" s="64">
        <v>157954</v>
      </c>
      <c r="G49" s="64">
        <v>151425</v>
      </c>
      <c r="H49" s="64">
        <v>169484</v>
      </c>
      <c r="I49" s="374"/>
    </row>
    <row r="50" spans="1:9" s="68" customFormat="1">
      <c r="A50" s="67" t="s">
        <v>168</v>
      </c>
      <c r="B50" s="67"/>
      <c r="C50" s="67"/>
      <c r="D50" s="67"/>
      <c r="E50" s="67"/>
      <c r="F50" s="67"/>
      <c r="G50" s="38"/>
      <c r="H50" s="38"/>
    </row>
    <row r="51" spans="1:9" ht="12.75" customHeight="1">
      <c r="A51" s="462" t="s">
        <v>316</v>
      </c>
      <c r="B51" s="462"/>
      <c r="C51" s="462"/>
      <c r="D51" s="462"/>
      <c r="E51" s="462"/>
      <c r="F51" s="462"/>
      <c r="G51" s="462"/>
      <c r="H51" s="462"/>
    </row>
    <row r="52" spans="1:9">
      <c r="A52" s="462"/>
      <c r="B52" s="462"/>
      <c r="C52" s="462"/>
      <c r="D52" s="462"/>
      <c r="E52" s="462"/>
      <c r="F52" s="462"/>
      <c r="G52" s="462"/>
      <c r="H52" s="462"/>
    </row>
    <row r="53" spans="1:9">
      <c r="A53" s="69" t="s">
        <v>365</v>
      </c>
      <c r="B53" s="69"/>
      <c r="C53" s="69"/>
      <c r="D53" s="69"/>
      <c r="E53" s="69"/>
      <c r="F53" s="69"/>
      <c r="G53" s="69"/>
      <c r="H53" s="69"/>
    </row>
    <row r="55" spans="1:9">
      <c r="A55" s="455" t="s">
        <v>199</v>
      </c>
      <c r="B55" s="455"/>
      <c r="C55" s="455"/>
      <c r="D55" s="455"/>
      <c r="E55" s="455"/>
      <c r="F55" s="455"/>
      <c r="G55" s="455"/>
      <c r="H55" s="456"/>
    </row>
    <row r="87" spans="1:6">
      <c r="A87" s="97"/>
      <c r="B87" s="97"/>
      <c r="C87" s="97"/>
      <c r="D87" s="97"/>
      <c r="E87" s="97"/>
      <c r="F87" s="97"/>
    </row>
  </sheetData>
  <mergeCells count="7">
    <mergeCell ref="A55:H55"/>
    <mergeCell ref="A51:H52"/>
    <mergeCell ref="A1:H1"/>
    <mergeCell ref="A5:H5"/>
    <mergeCell ref="A13:H13"/>
    <mergeCell ref="A38:H38"/>
    <mergeCell ref="A48:H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X80"/>
  <sheetViews>
    <sheetView showGridLines="0" topLeftCell="A34" zoomScale="85" zoomScaleNormal="85" zoomScaleSheetLayoutView="75" workbookViewId="0">
      <selection activeCell="AC76" sqref="AC76"/>
    </sheetView>
  </sheetViews>
  <sheetFormatPr defaultRowHeight="12.75"/>
  <cols>
    <col min="1" max="1" width="17" customWidth="1"/>
    <col min="2" max="2" width="9.5703125" hidden="1" customWidth="1"/>
    <col min="3" max="3" width="0" hidden="1" customWidth="1"/>
    <col min="6" max="8" width="9.140625" hidden="1" customWidth="1"/>
  </cols>
  <sheetData>
    <row r="1" spans="1:24" ht="24" customHeight="1">
      <c r="A1" s="452" t="s">
        <v>266</v>
      </c>
      <c r="B1" s="452"/>
      <c r="C1" s="452"/>
      <c r="D1" s="452"/>
      <c r="E1" s="452"/>
      <c r="F1" s="452"/>
      <c r="G1" s="452"/>
      <c r="H1" s="452"/>
      <c r="I1" s="452"/>
      <c r="J1" s="452"/>
      <c r="K1" s="452"/>
      <c r="L1" s="452"/>
      <c r="M1" s="452"/>
      <c r="N1" s="452"/>
      <c r="O1" s="452"/>
      <c r="P1" s="452"/>
      <c r="Q1" s="452"/>
      <c r="R1" s="452"/>
      <c r="S1" s="452"/>
      <c r="T1" s="452"/>
      <c r="U1" s="452"/>
      <c r="V1" s="452"/>
      <c r="W1" s="452"/>
      <c r="X1" s="452"/>
    </row>
    <row r="2" spans="1:24">
      <c r="A2" s="143"/>
      <c r="B2" s="143"/>
      <c r="C2" s="144"/>
      <c r="D2" s="144"/>
      <c r="E2" s="144"/>
      <c r="F2" s="144"/>
      <c r="G2" s="145"/>
      <c r="H2" s="146"/>
      <c r="I2" s="143"/>
      <c r="J2" s="143"/>
      <c r="K2" s="143"/>
      <c r="L2" s="143"/>
      <c r="M2" s="143"/>
      <c r="N2" s="447">
        <v>2011</v>
      </c>
      <c r="O2" s="447">
        <v>2012</v>
      </c>
      <c r="P2" s="202"/>
      <c r="Q2" s="447">
        <v>2014</v>
      </c>
      <c r="R2" s="447">
        <v>2015</v>
      </c>
      <c r="S2" s="447">
        <v>2016</v>
      </c>
      <c r="T2" s="274"/>
      <c r="U2" s="345"/>
      <c r="V2" s="359"/>
      <c r="W2" s="447">
        <v>2020</v>
      </c>
      <c r="X2" s="447" t="s">
        <v>355</v>
      </c>
    </row>
    <row r="3" spans="1:24">
      <c r="A3" s="147" t="s">
        <v>63</v>
      </c>
      <c r="B3" s="147">
        <v>2002</v>
      </c>
      <c r="C3" s="148">
        <v>2003</v>
      </c>
      <c r="D3" s="148">
        <v>2004</v>
      </c>
      <c r="E3" s="148">
        <v>2005</v>
      </c>
      <c r="F3" s="148"/>
      <c r="G3" s="149">
        <v>2006</v>
      </c>
      <c r="H3" s="150"/>
      <c r="I3" s="147">
        <v>2006</v>
      </c>
      <c r="J3" s="147">
        <v>2007</v>
      </c>
      <c r="K3" s="147">
        <v>2008</v>
      </c>
      <c r="L3" s="147">
        <v>2009</v>
      </c>
      <c r="M3" s="147">
        <v>2010</v>
      </c>
      <c r="N3" s="466"/>
      <c r="O3" s="466"/>
      <c r="P3" s="204">
        <v>2013</v>
      </c>
      <c r="Q3" s="466"/>
      <c r="R3" s="466"/>
      <c r="S3" s="466"/>
      <c r="T3" s="276">
        <v>2017</v>
      </c>
      <c r="U3" s="347">
        <v>2018</v>
      </c>
      <c r="V3" s="361">
        <v>2019</v>
      </c>
      <c r="W3" s="466"/>
      <c r="X3" s="466"/>
    </row>
    <row r="4" spans="1:24">
      <c r="A4" s="151"/>
      <c r="B4" s="151"/>
      <c r="C4" s="152"/>
      <c r="D4" s="152"/>
      <c r="E4" s="152"/>
      <c r="F4" s="153" t="s">
        <v>125</v>
      </c>
      <c r="G4" s="153" t="s">
        <v>126</v>
      </c>
      <c r="H4" s="153" t="s">
        <v>127</v>
      </c>
      <c r="I4" s="151"/>
      <c r="J4" s="151"/>
      <c r="K4" s="151"/>
      <c r="L4" s="151"/>
      <c r="M4" s="151"/>
      <c r="N4" s="448"/>
      <c r="O4" s="448"/>
      <c r="P4" s="203"/>
      <c r="Q4" s="448"/>
      <c r="R4" s="448"/>
      <c r="S4" s="448"/>
      <c r="T4" s="275"/>
      <c r="U4" s="346"/>
      <c r="V4" s="360"/>
      <c r="W4" s="448"/>
      <c r="X4" s="448"/>
    </row>
    <row r="5" spans="1:24">
      <c r="A5" s="463" t="s">
        <v>90</v>
      </c>
      <c r="B5" s="464"/>
      <c r="C5" s="464"/>
      <c r="D5" s="464"/>
      <c r="E5" s="464"/>
      <c r="F5" s="464"/>
      <c r="G5" s="464"/>
      <c r="H5" s="464"/>
      <c r="I5" s="464"/>
      <c r="J5" s="464"/>
      <c r="K5" s="464"/>
      <c r="L5" s="464"/>
      <c r="M5" s="464"/>
      <c r="N5" s="464"/>
      <c r="O5" s="464"/>
      <c r="P5" s="464"/>
      <c r="Q5" s="464"/>
      <c r="R5" s="464"/>
      <c r="S5" s="464"/>
      <c r="T5" s="464"/>
      <c r="U5" s="464"/>
      <c r="V5" s="464"/>
      <c r="W5" s="464"/>
      <c r="X5" s="465"/>
    </row>
    <row r="6" spans="1:24">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9840</v>
      </c>
      <c r="X6" s="64">
        <v>9957</v>
      </c>
    </row>
    <row r="7" spans="1:24">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c r="X7" s="65">
        <v>622</v>
      </c>
    </row>
    <row r="8" spans="1:24">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c r="X8" s="65">
        <v>14608</v>
      </c>
    </row>
    <row r="9" spans="1:24">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3574</v>
      </c>
      <c r="X9" s="65">
        <v>3532</v>
      </c>
    </row>
    <row r="10" spans="1:24">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c r="X10" s="65">
        <v>65</v>
      </c>
    </row>
    <row r="11" spans="1:24">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c r="X11" s="65" t="s">
        <v>47</v>
      </c>
    </row>
    <row r="12" spans="1:24">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2819</v>
      </c>
      <c r="X12" s="65">
        <v>2888</v>
      </c>
    </row>
    <row r="13" spans="1:24">
      <c r="A13" s="463" t="s">
        <v>134</v>
      </c>
      <c r="B13" s="464"/>
      <c r="C13" s="464"/>
      <c r="D13" s="464"/>
      <c r="E13" s="464"/>
      <c r="F13" s="464"/>
      <c r="G13" s="464"/>
      <c r="H13" s="464"/>
      <c r="I13" s="464"/>
      <c r="J13" s="464"/>
      <c r="K13" s="464"/>
      <c r="L13" s="464"/>
      <c r="M13" s="464"/>
      <c r="N13" s="464"/>
      <c r="O13" s="464"/>
      <c r="P13" s="464"/>
      <c r="Q13" s="464"/>
      <c r="R13" s="464"/>
      <c r="S13" s="464"/>
      <c r="T13" s="464"/>
      <c r="U13" s="464"/>
      <c r="V13" s="464"/>
      <c r="W13" s="464"/>
      <c r="X13" s="465"/>
    </row>
    <row r="14" spans="1:24">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c r="X14" s="65">
        <v>6971</v>
      </c>
    </row>
    <row r="15" spans="1:24">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c r="X15" s="65">
        <v>1632</v>
      </c>
    </row>
    <row r="16" spans="1:24">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c r="X16" s="65">
        <v>475</v>
      </c>
    </row>
    <row r="17" spans="1:24">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c r="X17" s="65">
        <v>186</v>
      </c>
    </row>
    <row r="18" spans="1:24">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c r="X18" s="65">
        <v>481</v>
      </c>
    </row>
    <row r="19" spans="1:24">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c r="X19" s="65">
        <v>405</v>
      </c>
    </row>
    <row r="20" spans="1:24">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c r="X20" s="65">
        <v>10683</v>
      </c>
    </row>
    <row r="21" spans="1:24">
      <c r="A21" s="155" t="s">
        <v>337</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c r="X21" s="65">
        <v>3168</v>
      </c>
    </row>
    <row r="22" spans="1:24">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c r="X22" s="65">
        <v>8314</v>
      </c>
    </row>
    <row r="23" spans="1:24">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c r="X23" s="65">
        <v>2728</v>
      </c>
    </row>
    <row r="24" spans="1:24">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c r="X24" s="65">
        <v>533</v>
      </c>
    </row>
    <row r="25" spans="1:24">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c r="X25" s="64">
        <v>946</v>
      </c>
    </row>
    <row r="26" spans="1:24">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c r="X26" s="65">
        <v>903</v>
      </c>
    </row>
    <row r="27" spans="1:24">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c r="X27" s="65">
        <v>2208</v>
      </c>
    </row>
    <row r="28" spans="1:24">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c r="X28" s="65">
        <v>14474</v>
      </c>
    </row>
    <row r="29" spans="1:24">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c r="X29" s="65">
        <v>302</v>
      </c>
    </row>
    <row r="30" spans="1:24">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c r="X30" s="65">
        <v>836</v>
      </c>
    </row>
    <row r="31" spans="1:24">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c r="X31" s="65">
        <v>579</v>
      </c>
    </row>
    <row r="32" spans="1:24">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c r="X32" s="65">
        <v>137</v>
      </c>
    </row>
    <row r="33" spans="1:24">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c r="X33" s="65">
        <v>86</v>
      </c>
    </row>
    <row r="34" spans="1:24">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c r="X34" s="65">
        <v>96</v>
      </c>
    </row>
    <row r="35" spans="1:24">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c r="X35" s="63">
        <v>737</v>
      </c>
    </row>
    <row r="36" spans="1:24">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c r="X36" s="65">
        <v>194</v>
      </c>
    </row>
    <row r="37" spans="1:24">
      <c r="A37" s="463" t="s">
        <v>157</v>
      </c>
      <c r="B37" s="464"/>
      <c r="C37" s="464"/>
      <c r="D37" s="464"/>
      <c r="E37" s="464"/>
      <c r="F37" s="464"/>
      <c r="G37" s="464"/>
      <c r="H37" s="464"/>
      <c r="I37" s="464"/>
      <c r="J37" s="464"/>
      <c r="K37" s="464"/>
      <c r="L37" s="464"/>
      <c r="M37" s="464"/>
      <c r="N37" s="464"/>
      <c r="O37" s="464"/>
      <c r="P37" s="464"/>
      <c r="Q37" s="464"/>
      <c r="R37" s="464"/>
      <c r="S37" s="464"/>
      <c r="T37" s="464"/>
      <c r="U37" s="464"/>
      <c r="V37" s="464"/>
      <c r="W37" s="464"/>
      <c r="X37" s="465"/>
    </row>
    <row r="38" spans="1:24">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c r="X38" s="65">
        <v>7720</v>
      </c>
    </row>
    <row r="39" spans="1:24">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c r="X39" s="65">
        <v>65</v>
      </c>
    </row>
    <row r="40" spans="1:24">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c r="X40" s="65">
        <v>12658</v>
      </c>
    </row>
    <row r="41" spans="1:24">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c r="X41" s="65">
        <v>1024</v>
      </c>
    </row>
    <row r="42" spans="1:24">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c r="X42" s="65">
        <v>14005</v>
      </c>
    </row>
    <row r="43" spans="1:24">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c r="X43" s="65">
        <v>219</v>
      </c>
    </row>
    <row r="44" spans="1:24">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c r="X44" s="64">
        <v>913</v>
      </c>
    </row>
    <row r="45" spans="1:24">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c r="X45" s="65">
        <v>728</v>
      </c>
    </row>
    <row r="46" spans="1:24">
      <c r="A46" s="463" t="s">
        <v>166</v>
      </c>
      <c r="B46" s="464"/>
      <c r="C46" s="464"/>
      <c r="D46" s="464"/>
      <c r="E46" s="464"/>
      <c r="F46" s="464"/>
      <c r="G46" s="464"/>
      <c r="H46" s="464"/>
      <c r="I46" s="464"/>
      <c r="J46" s="464"/>
      <c r="K46" s="464"/>
      <c r="L46" s="464"/>
      <c r="M46" s="464"/>
      <c r="N46" s="464"/>
      <c r="O46" s="464"/>
      <c r="P46" s="464"/>
      <c r="Q46" s="464"/>
      <c r="R46" s="464"/>
      <c r="S46" s="464"/>
      <c r="T46" s="464"/>
      <c r="U46" s="464"/>
      <c r="V46" s="464"/>
      <c r="W46" s="464"/>
      <c r="X46" s="465"/>
    </row>
    <row r="47" spans="1:24">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c r="X47" s="64">
        <v>1685</v>
      </c>
    </row>
    <row r="48" spans="1:24" s="68" customFormat="1">
      <c r="A48" s="70" t="s">
        <v>168</v>
      </c>
      <c r="B48" s="71"/>
      <c r="C48" s="71"/>
      <c r="D48" s="71"/>
      <c r="E48" s="71"/>
      <c r="F48" s="71"/>
      <c r="G48" s="71"/>
      <c r="H48" s="38"/>
    </row>
    <row r="49" spans="1:24" ht="12.75" customHeight="1">
      <c r="A49" s="260" t="s">
        <v>286</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row>
    <row r="50" spans="1:24" ht="12.75" customHeight="1">
      <c r="A50" s="260" t="s">
        <v>288</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row>
    <row r="51" spans="1:24">
      <c r="A51" s="260" t="s">
        <v>366</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row>
    <row r="53" spans="1:24">
      <c r="A53" s="455" t="s">
        <v>199</v>
      </c>
      <c r="B53" s="456"/>
      <c r="C53" s="456"/>
    </row>
    <row r="80" spans="14:22">
      <c r="N80" s="26"/>
      <c r="O80" s="26"/>
      <c r="P80" s="26"/>
      <c r="Q80" s="26"/>
      <c r="R80" s="26"/>
      <c r="S80" s="26"/>
      <c r="T80" s="26"/>
      <c r="U80" s="26"/>
      <c r="V80" s="26"/>
    </row>
  </sheetData>
  <mergeCells count="13">
    <mergeCell ref="Q2:Q4"/>
    <mergeCell ref="R2:R4"/>
    <mergeCell ref="A1:X1"/>
    <mergeCell ref="A53:C53"/>
    <mergeCell ref="S2:S4"/>
    <mergeCell ref="A5:X5"/>
    <mergeCell ref="A13:X13"/>
    <mergeCell ref="A37:X37"/>
    <mergeCell ref="A46:X46"/>
    <mergeCell ref="N2:N4"/>
    <mergeCell ref="O2:O4"/>
    <mergeCell ref="X2:X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8"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43" t="s">
        <v>226</v>
      </c>
      <c r="B12" s="444"/>
      <c r="C12" s="444"/>
      <c r="D12" s="444"/>
      <c r="E12" s="444"/>
      <c r="F12" s="444"/>
      <c r="G12" s="444"/>
      <c r="H12" s="444"/>
      <c r="I12" s="444"/>
      <c r="J12" s="444"/>
      <c r="K12" s="444"/>
      <c r="L12" s="444"/>
      <c r="M12" s="444"/>
      <c r="N12" s="445"/>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0"/>
  <sheetViews>
    <sheetView showGridLines="0" zoomScale="85" zoomScaleNormal="85" workbookViewId="0">
      <selection sqref="A1:AG1"/>
    </sheetView>
  </sheetViews>
  <sheetFormatPr defaultRowHeight="12.75"/>
  <cols>
    <col min="1" max="1" width="24.28515625" customWidth="1"/>
    <col min="2" max="2" width="9.28515625" hidden="1" customWidth="1"/>
    <col min="3" max="9" width="9.42578125" hidden="1" customWidth="1"/>
    <col min="10" max="16" width="9.42578125" customWidth="1"/>
    <col min="17" max="17" width="9.28515625" customWidth="1"/>
    <col min="18" max="19" width="9.42578125" hidden="1" customWidth="1"/>
    <col min="20" max="25" width="0" hidden="1" customWidth="1"/>
    <col min="33" max="33" width="9.140625" customWidth="1"/>
  </cols>
  <sheetData>
    <row r="1" spans="1:33" ht="24" customHeight="1" thickBot="1">
      <c r="A1" s="472" t="s">
        <v>293</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4"/>
    </row>
    <row r="2" spans="1:33" ht="20.100000000000001" customHeight="1">
      <c r="A2" s="467"/>
      <c r="B2" s="469" t="s">
        <v>186</v>
      </c>
      <c r="C2" s="469"/>
      <c r="D2" s="469"/>
      <c r="E2" s="469"/>
      <c r="F2" s="469"/>
      <c r="G2" s="469"/>
      <c r="H2" s="469"/>
      <c r="I2" s="469"/>
      <c r="J2" s="469"/>
      <c r="K2" s="469"/>
      <c r="L2" s="469"/>
      <c r="M2" s="469"/>
      <c r="N2" s="469"/>
      <c r="O2" s="469"/>
      <c r="P2" s="469"/>
      <c r="Q2" s="470"/>
      <c r="R2" s="471" t="s">
        <v>187</v>
      </c>
      <c r="S2" s="469"/>
      <c r="T2" s="469"/>
      <c r="U2" s="469"/>
      <c r="V2" s="469"/>
      <c r="W2" s="469"/>
      <c r="X2" s="469"/>
      <c r="Y2" s="469"/>
      <c r="Z2" s="469"/>
      <c r="AA2" s="469"/>
      <c r="AB2" s="469"/>
      <c r="AC2" s="469"/>
      <c r="AD2" s="469"/>
      <c r="AE2" s="469"/>
      <c r="AF2" s="469"/>
      <c r="AG2" s="470"/>
    </row>
    <row r="3" spans="1:33" ht="20.100000000000001" customHeight="1">
      <c r="A3" s="468"/>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245">
        <v>2020</v>
      </c>
      <c r="R3" s="282">
        <v>2005</v>
      </c>
      <c r="S3" s="142">
        <v>2006</v>
      </c>
      <c r="T3" s="142">
        <v>2007</v>
      </c>
      <c r="U3" s="142">
        <v>2008</v>
      </c>
      <c r="V3" s="142">
        <v>2009</v>
      </c>
      <c r="W3" s="142">
        <v>2010</v>
      </c>
      <c r="X3" s="187">
        <v>2011</v>
      </c>
      <c r="Y3" s="142">
        <v>2012</v>
      </c>
      <c r="Z3" s="142">
        <v>2013</v>
      </c>
      <c r="AA3" s="142">
        <v>2014</v>
      </c>
      <c r="AB3" s="142">
        <v>2015</v>
      </c>
      <c r="AC3" s="142">
        <v>2016</v>
      </c>
      <c r="AD3" s="142">
        <v>2017</v>
      </c>
      <c r="AE3" s="187">
        <v>2018</v>
      </c>
      <c r="AF3" s="187">
        <v>2019</v>
      </c>
      <c r="AG3" s="245">
        <v>2020</v>
      </c>
    </row>
    <row r="4" spans="1:33" ht="20.100000000000001" customHeight="1">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353.35599999999999</v>
      </c>
      <c r="O4" s="244">
        <v>-169.35400000000001</v>
      </c>
      <c r="P4" s="244">
        <v>118.893</v>
      </c>
      <c r="Q4" s="246">
        <v>117.95399999999999</v>
      </c>
      <c r="R4" s="283">
        <v>116.65600000000001</v>
      </c>
      <c r="S4" s="86">
        <v>247.328</v>
      </c>
      <c r="T4" s="86">
        <v>227.715</v>
      </c>
      <c r="U4" s="86">
        <v>318.44900000000001</v>
      </c>
      <c r="V4" s="86">
        <v>157.73699999999999</v>
      </c>
      <c r="W4" s="86">
        <v>210.54400000000001</v>
      </c>
      <c r="X4" s="188">
        <v>242.155</v>
      </c>
      <c r="Y4" s="86">
        <v>211.46700000000001</v>
      </c>
      <c r="Z4" s="86">
        <v>217.274</v>
      </c>
      <c r="AA4" s="86">
        <v>211.98500000000001</v>
      </c>
      <c r="AB4" s="86">
        <v>483.84899999999999</v>
      </c>
      <c r="AC4" s="86">
        <v>480.01600000000002</v>
      </c>
      <c r="AD4" s="86">
        <v>314.97699999999998</v>
      </c>
      <c r="AE4" s="188">
        <v>243.42400000000001</v>
      </c>
      <c r="AF4" s="188">
        <v>282.053</v>
      </c>
      <c r="AG4" s="271">
        <v>177.09299999999999</v>
      </c>
    </row>
    <row r="5" spans="1:33" ht="20.100000000000001" customHeight="1">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143.07528149975002</v>
      </c>
      <c r="P5" s="244">
        <v>226.57260100726</v>
      </c>
      <c r="Q5" s="246">
        <v>115.71602145980999</v>
      </c>
      <c r="R5" s="283">
        <v>2.7783829999999998</v>
      </c>
      <c r="S5" s="86">
        <v>-6.5027929999999996</v>
      </c>
      <c r="T5" s="86">
        <v>22.547554347826001</v>
      </c>
      <c r="U5" s="86">
        <v>24.418222265209</v>
      </c>
      <c r="V5" s="86">
        <v>11.938655551993001</v>
      </c>
      <c r="W5" s="86">
        <v>-1.2522703810138001</v>
      </c>
      <c r="X5" s="188">
        <v>-1.7571830964746999</v>
      </c>
      <c r="Y5" s="86">
        <v>1.7315474922631999</v>
      </c>
      <c r="Z5" s="86">
        <v>2.3033235278145998</v>
      </c>
      <c r="AA5" s="86">
        <v>10.621885259453</v>
      </c>
      <c r="AB5" s="86">
        <v>-2.2511968780758997</v>
      </c>
      <c r="AC5" s="86">
        <v>19.357092330356</v>
      </c>
      <c r="AD5" s="86">
        <v>9.3541728481829995</v>
      </c>
      <c r="AE5" s="188">
        <v>9.2546658278686991</v>
      </c>
      <c r="AF5" s="188">
        <v>14.547548350759</v>
      </c>
      <c r="AG5" s="271">
        <v>10.254905843209</v>
      </c>
    </row>
    <row r="6" spans="1:33" ht="20.100000000000001" customHeight="1">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3.6017299999999999</v>
      </c>
      <c r="P6" s="262">
        <v>2.9706199999999998</v>
      </c>
      <c r="Q6" s="247">
        <v>3.1605500000000002</v>
      </c>
      <c r="R6" s="284">
        <v>10.031000000000001</v>
      </c>
      <c r="S6" s="87">
        <v>20.184999999999999</v>
      </c>
      <c r="T6" s="87">
        <v>22.047000000000001</v>
      </c>
      <c r="U6" s="87">
        <v>19.850999999999999</v>
      </c>
      <c r="V6" s="87">
        <v>8.5850000000000009</v>
      </c>
      <c r="W6" s="87">
        <v>9.0860000000000003</v>
      </c>
      <c r="X6" s="189">
        <v>16.135999999999999</v>
      </c>
      <c r="Y6" s="87">
        <v>13.743209999999999</v>
      </c>
      <c r="Z6" s="87">
        <v>13.56479</v>
      </c>
      <c r="AA6" s="87">
        <v>12.973330000000001</v>
      </c>
      <c r="AB6" s="87">
        <v>18.977640000000001</v>
      </c>
      <c r="AC6" s="87">
        <v>13.65348</v>
      </c>
      <c r="AD6" s="87">
        <v>10.96191</v>
      </c>
      <c r="AE6" s="189">
        <v>12.845870000000001</v>
      </c>
      <c r="AF6" s="189">
        <v>9.2895699999999994</v>
      </c>
      <c r="AG6" s="272">
        <v>7.8869899999999999</v>
      </c>
    </row>
    <row r="7" spans="1:33" ht="20.100000000000001" customHeight="1">
      <c r="A7" s="377" t="s">
        <v>350</v>
      </c>
      <c r="B7" s="378"/>
      <c r="C7" s="378"/>
      <c r="D7" s="378"/>
      <c r="E7" s="378"/>
      <c r="F7" s="378"/>
      <c r="G7" s="378"/>
      <c r="H7" s="378"/>
      <c r="I7" s="378"/>
      <c r="J7" s="379">
        <v>384.40908484330998</v>
      </c>
      <c r="K7" s="378">
        <v>306.8986172868</v>
      </c>
      <c r="L7" s="380">
        <v>744.79543529826992</v>
      </c>
      <c r="M7" s="380">
        <v>479.67293063481003</v>
      </c>
      <c r="N7" s="380">
        <v>492.32300986962997</v>
      </c>
      <c r="O7" s="380">
        <v>367.57627111771001</v>
      </c>
      <c r="P7" s="380">
        <v>379.92668818256004</v>
      </c>
      <c r="Q7" s="381">
        <v>87.087703124809011</v>
      </c>
      <c r="R7" s="382"/>
      <c r="S7" s="383"/>
      <c r="T7" s="383"/>
      <c r="U7" s="383"/>
      <c r="V7" s="383"/>
      <c r="W7" s="383"/>
      <c r="X7" s="384"/>
      <c r="Y7" s="383"/>
      <c r="Z7" s="383">
        <v>272.31405456792999</v>
      </c>
      <c r="AA7" s="383">
        <v>282.73110985910995</v>
      </c>
      <c r="AB7" s="383">
        <v>581.15663310472007</v>
      </c>
      <c r="AC7" s="383">
        <v>674.88949876087997</v>
      </c>
      <c r="AD7" s="383">
        <v>409.04236404043002</v>
      </c>
      <c r="AE7" s="384">
        <v>632.75936525181999</v>
      </c>
      <c r="AF7" s="384">
        <v>420.80459906794999</v>
      </c>
      <c r="AG7" s="385">
        <v>112.42788027208999</v>
      </c>
    </row>
    <row r="8" spans="1:33" ht="20.100000000000001" customHeight="1">
      <c r="A8" s="377" t="s">
        <v>351</v>
      </c>
      <c r="B8" s="378"/>
      <c r="C8" s="378"/>
      <c r="D8" s="378"/>
      <c r="E8" s="378"/>
      <c r="F8" s="378"/>
      <c r="G8" s="378"/>
      <c r="H8" s="378"/>
      <c r="I8" s="378"/>
      <c r="J8" s="379">
        <v>856.52878431425995</v>
      </c>
      <c r="K8" s="378">
        <v>815.98893411641995</v>
      </c>
      <c r="L8" s="380">
        <v>817.60714510178991</v>
      </c>
      <c r="M8" s="380">
        <v>919.26786907435996</v>
      </c>
      <c r="N8" s="380">
        <v>1167.3033444053001</v>
      </c>
      <c r="O8" s="380">
        <v>567.76886391873006</v>
      </c>
      <c r="P8" s="380">
        <v>883.63668936422005</v>
      </c>
      <c r="Q8" s="381">
        <v>500.31413875634996</v>
      </c>
      <c r="R8" s="382"/>
      <c r="S8" s="383"/>
      <c r="T8" s="383"/>
      <c r="U8" s="383"/>
      <c r="V8" s="383"/>
      <c r="W8" s="383"/>
      <c r="X8" s="384"/>
      <c r="Y8" s="383"/>
      <c r="Z8" s="383">
        <v>1013.4268943406</v>
      </c>
      <c r="AA8" s="383">
        <v>866.36746170259005</v>
      </c>
      <c r="AB8" s="383">
        <v>1133.8205498081002</v>
      </c>
      <c r="AC8" s="383">
        <v>1288.4993850513999</v>
      </c>
      <c r="AD8" s="383">
        <v>978.08174237534001</v>
      </c>
      <c r="AE8" s="384">
        <v>1014.6001959148</v>
      </c>
      <c r="AF8" s="384">
        <v>960.69372599843007</v>
      </c>
      <c r="AG8" s="385">
        <v>693.97172394443999</v>
      </c>
    </row>
    <row r="9" spans="1:33" ht="20.100000000000001" customHeight="1" thickBot="1">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996.52467525174006</v>
      </c>
      <c r="K9" s="115">
        <v>887.83560047248</v>
      </c>
      <c r="L9" s="263">
        <v>1354.1822603800999</v>
      </c>
      <c r="M9" s="263">
        <v>1242.4700443237</v>
      </c>
      <c r="N9" s="263">
        <v>1172.0092689292999</v>
      </c>
      <c r="O9" s="263">
        <v>546.85120250552995</v>
      </c>
      <c r="P9" s="263">
        <v>825.04656861067008</v>
      </c>
      <c r="Q9" s="248">
        <v>425.18378093103001</v>
      </c>
      <c r="R9" s="285">
        <v>625.20600000000002</v>
      </c>
      <c r="S9" s="116">
        <v>960.46299999999997</v>
      </c>
      <c r="T9" s="116">
        <v>1312.8585270666001</v>
      </c>
      <c r="U9" s="116">
        <v>844.87940690374</v>
      </c>
      <c r="V9" s="116">
        <v>692.60864308887994</v>
      </c>
      <c r="W9" s="116">
        <v>717.24523414098996</v>
      </c>
      <c r="X9" s="190">
        <v>900.32907160120999</v>
      </c>
      <c r="Y9" s="116">
        <v>717.01485572800993</v>
      </c>
      <c r="Z9" s="116">
        <v>699.06730336024998</v>
      </c>
      <c r="AA9" s="116">
        <v>681.97653944604008</v>
      </c>
      <c r="AB9" s="116">
        <v>1280.2954897522</v>
      </c>
      <c r="AC9" s="116">
        <v>1478.0609932790999</v>
      </c>
      <c r="AD9" s="116">
        <v>978.72811677790003</v>
      </c>
      <c r="AE9" s="190">
        <v>1017.5458100937</v>
      </c>
      <c r="AF9" s="190">
        <v>791.00661953434997</v>
      </c>
      <c r="AG9" s="273">
        <v>388.78186556513003</v>
      </c>
    </row>
    <row r="10" spans="1:33" ht="10.5" customHeight="1">
      <c r="A10" s="194" t="s">
        <v>175</v>
      </c>
      <c r="B10" s="101"/>
      <c r="C10" s="101"/>
      <c r="D10" s="101"/>
      <c r="E10" s="101"/>
      <c r="F10" s="101"/>
      <c r="G10" s="101"/>
      <c r="H10" s="101"/>
      <c r="I10" s="101"/>
      <c r="J10" s="101"/>
      <c r="K10" s="101"/>
      <c r="L10" s="101"/>
      <c r="M10" s="101"/>
      <c r="N10" s="101"/>
      <c r="O10" s="101"/>
      <c r="P10" s="101"/>
      <c r="Q10" s="101"/>
      <c r="R10" s="102"/>
      <c r="S10" s="102"/>
      <c r="T10" s="103"/>
      <c r="U10" s="103"/>
      <c r="V10" s="103"/>
      <c r="W10" s="103"/>
      <c r="X10" s="103"/>
      <c r="Y10" s="103"/>
      <c r="Z10" s="103"/>
      <c r="AA10" s="103"/>
      <c r="AB10" s="103"/>
      <c r="AC10" s="103"/>
      <c r="AD10" s="103"/>
      <c r="AE10" s="103"/>
      <c r="AF10" s="103"/>
      <c r="AG10" s="103"/>
    </row>
    <row r="11" spans="1:33" ht="11.25" customHeight="1">
      <c r="A11" s="110" t="s">
        <v>349</v>
      </c>
      <c r="B11" s="77"/>
      <c r="C11" s="77"/>
      <c r="D11" s="77"/>
      <c r="E11" s="77"/>
      <c r="F11" s="77"/>
      <c r="G11" s="77"/>
      <c r="H11" s="77"/>
      <c r="I11" s="77"/>
      <c r="J11" s="77"/>
      <c r="K11" s="77"/>
      <c r="L11" s="77"/>
      <c r="M11" s="77"/>
      <c r="N11" s="77"/>
      <c r="O11" s="77"/>
      <c r="P11" s="77"/>
      <c r="Q11" s="77"/>
      <c r="R11" s="77"/>
      <c r="S11" s="77"/>
    </row>
    <row r="12" spans="1:33" ht="11.25" customHeight="1">
      <c r="A12" s="110" t="s">
        <v>294</v>
      </c>
      <c r="B12" s="77"/>
      <c r="C12" s="77"/>
      <c r="D12" s="77"/>
      <c r="E12" s="77"/>
      <c r="F12" s="77"/>
      <c r="G12" s="77"/>
      <c r="H12" s="77"/>
      <c r="I12" s="77"/>
      <c r="J12" s="77"/>
      <c r="K12" s="77"/>
      <c r="L12" s="77"/>
      <c r="M12" s="77"/>
      <c r="N12" s="77"/>
      <c r="O12" s="77"/>
      <c r="P12" s="77"/>
      <c r="Q12" s="77"/>
      <c r="R12" s="77"/>
      <c r="S12" s="77"/>
    </row>
    <row r="13" spans="1:33">
      <c r="A13" s="92" t="s">
        <v>199</v>
      </c>
    </row>
    <row r="15" spans="1:33" hidden="1">
      <c r="A15" t="s">
        <v>307</v>
      </c>
    </row>
    <row r="21" spans="4:33">
      <c r="R21">
        <f t="shared" ref="R21:X21" si="0">R20/1000</f>
        <v>0</v>
      </c>
      <c r="S21">
        <f t="shared" si="0"/>
        <v>0</v>
      </c>
      <c r="T21">
        <f t="shared" si="0"/>
        <v>0</v>
      </c>
      <c r="U21">
        <f t="shared" si="0"/>
        <v>0</v>
      </c>
      <c r="V21">
        <f t="shared" si="0"/>
        <v>0</v>
      </c>
      <c r="W21">
        <f t="shared" si="0"/>
        <v>0</v>
      </c>
      <c r="X21">
        <f t="shared" si="0"/>
        <v>0</v>
      </c>
    </row>
    <row r="27" spans="4:33">
      <c r="D27" s="286"/>
      <c r="E27" s="286"/>
      <c r="F27" s="286"/>
      <c r="G27" s="286"/>
      <c r="H27" s="286"/>
      <c r="I27" s="286"/>
      <c r="J27" s="286"/>
      <c r="K27" s="286"/>
      <c r="L27" s="286"/>
      <c r="M27" s="286"/>
      <c r="N27" s="286"/>
      <c r="O27" s="286"/>
      <c r="P27" s="286"/>
      <c r="Q27" s="286"/>
      <c r="T27" s="286"/>
      <c r="U27" s="286"/>
      <c r="V27" s="286"/>
      <c r="W27" s="286"/>
      <c r="X27" s="286"/>
      <c r="Y27" s="286"/>
      <c r="Z27" s="286"/>
      <c r="AA27" s="286"/>
      <c r="AB27" s="286"/>
      <c r="AC27" s="286"/>
      <c r="AD27" s="286"/>
      <c r="AE27" s="286"/>
      <c r="AF27" s="286"/>
      <c r="AG27" s="286"/>
    </row>
    <row r="28" spans="4:33">
      <c r="D28" s="286"/>
      <c r="E28" s="286"/>
      <c r="F28" s="286"/>
      <c r="G28" s="286"/>
      <c r="H28" s="286"/>
      <c r="I28" s="286"/>
      <c r="J28" s="286"/>
      <c r="K28" s="286"/>
      <c r="L28" s="286"/>
      <c r="M28" s="286"/>
      <c r="N28" s="286"/>
      <c r="O28" s="286"/>
      <c r="P28" s="286"/>
      <c r="Q28" s="286"/>
      <c r="T28" s="286"/>
      <c r="U28" s="286"/>
      <c r="V28" s="286"/>
      <c r="W28" s="286"/>
      <c r="X28" s="286"/>
      <c r="Y28" s="286"/>
      <c r="Z28" s="286"/>
      <c r="AA28" s="286"/>
      <c r="AB28" s="286"/>
      <c r="AC28" s="286"/>
      <c r="AD28" s="286"/>
      <c r="AE28" s="286"/>
      <c r="AF28" s="286"/>
      <c r="AG28" s="286"/>
    </row>
    <row r="29" spans="4:33">
      <c r="D29" s="286"/>
      <c r="E29" s="286"/>
      <c r="F29" s="286"/>
      <c r="G29" s="286"/>
      <c r="H29" s="286"/>
      <c r="I29" s="286"/>
      <c r="J29" s="286"/>
      <c r="K29" s="286"/>
      <c r="L29" s="286"/>
      <c r="M29" s="286"/>
      <c r="N29" s="286"/>
      <c r="O29" s="286"/>
      <c r="P29" s="286"/>
      <c r="Q29" s="286"/>
      <c r="T29" s="286"/>
      <c r="U29" s="286"/>
      <c r="V29" s="286"/>
      <c r="W29" s="286"/>
      <c r="X29" s="286"/>
      <c r="Y29" s="286"/>
      <c r="Z29" s="286"/>
      <c r="AA29" s="286"/>
      <c r="AB29" s="286"/>
      <c r="AC29" s="286"/>
      <c r="AD29" s="286"/>
    </row>
    <row r="30" spans="4:33">
      <c r="D30" s="286"/>
      <c r="E30" s="286"/>
      <c r="F30" s="286"/>
      <c r="G30" s="286"/>
      <c r="H30" s="286"/>
      <c r="I30" s="286"/>
      <c r="J30" s="286"/>
      <c r="K30" s="286"/>
      <c r="L30" s="286"/>
      <c r="M30" s="286"/>
      <c r="N30" s="286"/>
      <c r="O30" s="286"/>
      <c r="P30" s="286"/>
      <c r="Q30" s="286"/>
      <c r="R30" s="286"/>
      <c r="S30" s="286"/>
      <c r="T30" s="286"/>
      <c r="U30" s="286"/>
      <c r="V30" s="286"/>
      <c r="W30" s="286"/>
      <c r="X30" s="286"/>
      <c r="Y30" s="286"/>
      <c r="Z30" s="286"/>
      <c r="AA30" s="286"/>
      <c r="AB30" s="286"/>
      <c r="AC30" s="286"/>
      <c r="AD30" s="286"/>
      <c r="AE30" s="286"/>
      <c r="AF30" s="286"/>
      <c r="AG30" s="286"/>
    </row>
  </sheetData>
  <mergeCells count="4">
    <mergeCell ref="A2:A3"/>
    <mergeCell ref="B2:Q2"/>
    <mergeCell ref="R2:AG2"/>
    <mergeCell ref="A1:AG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zoomScale="85" zoomScaleNormal="85" zoomScaleSheetLayoutView="50" workbookViewId="0">
      <selection sqref="A1:H1"/>
    </sheetView>
  </sheetViews>
  <sheetFormatPr defaultRowHeight="12.75"/>
  <cols>
    <col min="1" max="1" width="21.28515625" customWidth="1"/>
    <col min="2" max="8" width="8" customWidth="1"/>
    <col min="9" max="9" width="11.28515625" customWidth="1"/>
  </cols>
  <sheetData>
    <row r="1" spans="1:13" ht="23.25" customHeight="1">
      <c r="A1" s="476" t="s">
        <v>306</v>
      </c>
      <c r="B1" s="477"/>
      <c r="C1" s="477"/>
      <c r="D1" s="477"/>
      <c r="E1" s="477"/>
      <c r="F1" s="477"/>
      <c r="G1" s="477"/>
      <c r="H1" s="477"/>
    </row>
    <row r="2" spans="1:13" ht="22.5" customHeight="1">
      <c r="A2" s="138"/>
      <c r="B2" s="139">
        <v>1980</v>
      </c>
      <c r="C2" s="139">
        <v>1990</v>
      </c>
      <c r="D2" s="139">
        <v>2000</v>
      </c>
      <c r="E2" s="139">
        <v>2005</v>
      </c>
      <c r="F2" s="139">
        <v>2010</v>
      </c>
      <c r="G2" s="139">
        <v>2015</v>
      </c>
      <c r="H2" s="139">
        <v>2019</v>
      </c>
    </row>
    <row r="3" spans="1:13">
      <c r="A3" s="140" t="s">
        <v>56</v>
      </c>
      <c r="B3" s="256">
        <v>7.7</v>
      </c>
      <c r="C3" s="256">
        <v>7.85</v>
      </c>
      <c r="D3" s="120">
        <v>7.94</v>
      </c>
      <c r="E3" s="120">
        <v>7.81</v>
      </c>
      <c r="F3" s="120">
        <v>7.84</v>
      </c>
      <c r="G3" s="120">
        <v>8.01</v>
      </c>
      <c r="H3" s="120">
        <v>7.91</v>
      </c>
      <c r="I3" s="25"/>
      <c r="J3" s="258"/>
      <c r="K3" s="258"/>
      <c r="L3" s="258"/>
      <c r="M3" s="258"/>
    </row>
    <row r="4" spans="1:13">
      <c r="A4" s="141" t="s">
        <v>90</v>
      </c>
      <c r="B4" s="256">
        <v>8.36</v>
      </c>
      <c r="C4" s="256">
        <v>8.6300000000000008</v>
      </c>
      <c r="D4" s="120">
        <v>8.73</v>
      </c>
      <c r="E4" s="120">
        <v>8.52</v>
      </c>
      <c r="F4" s="120">
        <v>8.14</v>
      </c>
      <c r="G4" s="120">
        <v>8.2899999999999991</v>
      </c>
      <c r="H4" s="120">
        <v>8.24</v>
      </c>
      <c r="I4" s="25"/>
      <c r="J4" s="258"/>
      <c r="K4" s="258"/>
      <c r="L4" s="258"/>
      <c r="M4" s="258"/>
    </row>
    <row r="5" spans="1:13">
      <c r="A5" s="140" t="s">
        <v>189</v>
      </c>
      <c r="B5" s="256" t="s">
        <v>47</v>
      </c>
      <c r="C5" s="256">
        <v>5.03</v>
      </c>
      <c r="D5" s="120">
        <v>6.62</v>
      </c>
      <c r="E5" s="120">
        <v>7.13</v>
      </c>
      <c r="F5" s="120">
        <v>7.41</v>
      </c>
      <c r="G5" s="120">
        <v>7.71</v>
      </c>
      <c r="H5" s="120">
        <v>7.81</v>
      </c>
      <c r="I5" s="25"/>
      <c r="J5" s="258"/>
      <c r="K5" s="258"/>
      <c r="L5" s="258"/>
      <c r="M5" s="258"/>
    </row>
    <row r="6" spans="1:13">
      <c r="A6" s="140" t="s">
        <v>118</v>
      </c>
      <c r="B6" s="256">
        <v>6.97</v>
      </c>
      <c r="C6" s="256">
        <v>7.35</v>
      </c>
      <c r="D6" s="120">
        <v>7.97</v>
      </c>
      <c r="E6" s="120">
        <v>7.91</v>
      </c>
      <c r="F6" s="120">
        <v>7.85</v>
      </c>
      <c r="G6" s="120">
        <v>7.88</v>
      </c>
      <c r="H6" s="120">
        <v>7.86</v>
      </c>
      <c r="I6" s="25"/>
      <c r="J6" s="258"/>
      <c r="K6" s="258"/>
      <c r="L6" s="258"/>
      <c r="M6" s="258"/>
    </row>
    <row r="7" spans="1:13" ht="12" customHeight="1">
      <c r="A7" s="140" t="s">
        <v>170</v>
      </c>
      <c r="B7" s="256">
        <v>7.46</v>
      </c>
      <c r="C7" s="256">
        <v>7.51</v>
      </c>
      <c r="D7" s="120">
        <v>7.81</v>
      </c>
      <c r="E7" s="120">
        <v>7.59</v>
      </c>
      <c r="F7" s="120">
        <v>7.62</v>
      </c>
      <c r="G7" s="120">
        <v>7.68</v>
      </c>
      <c r="H7" s="120">
        <v>7.62</v>
      </c>
      <c r="I7" s="368"/>
      <c r="J7" s="258"/>
      <c r="K7" s="258"/>
      <c r="L7" s="258"/>
      <c r="M7" s="258"/>
    </row>
    <row r="8" spans="1:13">
      <c r="A8" s="140" t="s">
        <v>46</v>
      </c>
      <c r="B8" s="256" t="s">
        <v>47</v>
      </c>
      <c r="C8" s="256">
        <v>4.58</v>
      </c>
      <c r="D8" s="120">
        <v>5.64</v>
      </c>
      <c r="E8" s="120">
        <v>7.12</v>
      </c>
      <c r="F8" s="120">
        <v>7.66</v>
      </c>
      <c r="G8" s="120">
        <v>7.59</v>
      </c>
      <c r="H8" s="120">
        <v>7.76</v>
      </c>
      <c r="I8" s="368"/>
      <c r="J8" s="258"/>
      <c r="K8" s="258"/>
      <c r="L8" s="258"/>
      <c r="M8" s="258"/>
    </row>
    <row r="9" spans="1:13">
      <c r="A9" s="141" t="s">
        <v>48</v>
      </c>
      <c r="B9" s="256" t="s">
        <v>47</v>
      </c>
      <c r="C9" s="256" t="s">
        <v>47</v>
      </c>
      <c r="D9" s="120">
        <v>6.99</v>
      </c>
      <c r="E9" s="120">
        <v>7.4</v>
      </c>
      <c r="F9" s="120">
        <v>7.65</v>
      </c>
      <c r="G9" s="120">
        <v>7.94</v>
      </c>
      <c r="H9" s="120">
        <v>7.87</v>
      </c>
      <c r="I9" s="368"/>
      <c r="J9" s="258"/>
      <c r="K9" s="258"/>
      <c r="L9" s="258"/>
      <c r="M9" s="258"/>
    </row>
    <row r="10" spans="1:13">
      <c r="A10" s="140" t="s">
        <v>119</v>
      </c>
      <c r="B10" s="256">
        <v>6.69</v>
      </c>
      <c r="C10" s="256">
        <v>7.59</v>
      </c>
      <c r="D10" s="120">
        <v>8.18</v>
      </c>
      <c r="E10" s="120">
        <v>8.0399999999999991</v>
      </c>
      <c r="F10" s="120">
        <v>8.0299999999999994</v>
      </c>
      <c r="G10" s="120">
        <v>8.0500000000000007</v>
      </c>
      <c r="H10" s="120">
        <v>8.17</v>
      </c>
      <c r="I10" s="368"/>
      <c r="J10" s="258"/>
      <c r="K10" s="258"/>
      <c r="L10" s="258"/>
      <c r="M10" s="258"/>
    </row>
    <row r="11" spans="1:13">
      <c r="A11" s="140" t="s">
        <v>49</v>
      </c>
      <c r="B11" s="256" t="s">
        <v>47</v>
      </c>
      <c r="C11" s="256">
        <v>4.5199999999999996</v>
      </c>
      <c r="D11" s="120">
        <v>7.7</v>
      </c>
      <c r="E11" s="120">
        <v>8</v>
      </c>
      <c r="F11" s="120">
        <v>8.0500000000000007</v>
      </c>
      <c r="G11" s="120">
        <v>8.16</v>
      </c>
      <c r="H11" s="120">
        <v>8.11</v>
      </c>
      <c r="I11" s="368"/>
      <c r="J11" s="258"/>
      <c r="K11" s="258"/>
      <c r="L11" s="258"/>
      <c r="M11" s="258"/>
    </row>
    <row r="12" spans="1:13">
      <c r="A12" s="140" t="s">
        <v>120</v>
      </c>
      <c r="B12" s="256">
        <v>7.15</v>
      </c>
      <c r="C12" s="256">
        <v>7.46</v>
      </c>
      <c r="D12" s="120">
        <v>8.1</v>
      </c>
      <c r="E12" s="120">
        <v>8</v>
      </c>
      <c r="F12" s="120">
        <v>7.99</v>
      </c>
      <c r="G12" s="120">
        <v>7.85</v>
      </c>
      <c r="H12" s="120">
        <v>7.92</v>
      </c>
      <c r="I12" s="368"/>
      <c r="J12" s="258"/>
      <c r="K12" s="258"/>
      <c r="L12" s="258"/>
      <c r="M12" s="258"/>
    </row>
    <row r="13" spans="1:13">
      <c r="A13" s="140" t="s">
        <v>171</v>
      </c>
      <c r="B13" s="256">
        <v>6.4</v>
      </c>
      <c r="C13" s="256">
        <v>7.17</v>
      </c>
      <c r="D13" s="120">
        <v>7.67</v>
      </c>
      <c r="E13" s="120">
        <v>7.57</v>
      </c>
      <c r="F13" s="120">
        <v>7.74</v>
      </c>
      <c r="G13" s="120">
        <v>7.69</v>
      </c>
      <c r="H13" s="120">
        <v>7.55</v>
      </c>
      <c r="I13" s="368"/>
      <c r="J13" s="258"/>
      <c r="K13" s="258"/>
      <c r="L13" s="258"/>
      <c r="M13" s="258"/>
    </row>
    <row r="14" spans="1:13">
      <c r="A14" s="140" t="s">
        <v>182</v>
      </c>
      <c r="B14" s="256" t="s">
        <v>47</v>
      </c>
      <c r="C14" s="256" t="s">
        <v>47</v>
      </c>
      <c r="D14" s="120">
        <v>6.18</v>
      </c>
      <c r="E14" s="120">
        <v>6.55</v>
      </c>
      <c r="F14" s="120">
        <v>7.02</v>
      </c>
      <c r="G14" s="120">
        <v>7.31</v>
      </c>
      <c r="H14" s="120">
        <v>7.36</v>
      </c>
      <c r="I14" s="368"/>
      <c r="J14" s="258"/>
      <c r="K14" s="258"/>
      <c r="L14" s="258"/>
      <c r="M14" s="258"/>
    </row>
    <row r="15" spans="1:13">
      <c r="A15" s="140" t="s">
        <v>172</v>
      </c>
      <c r="B15" s="256">
        <v>7.5</v>
      </c>
      <c r="C15" s="256">
        <v>7.69</v>
      </c>
      <c r="D15" s="120">
        <v>8.1199999999999992</v>
      </c>
      <c r="E15" s="120">
        <v>7.95</v>
      </c>
      <c r="F15" s="120">
        <v>7.79</v>
      </c>
      <c r="G15" s="120">
        <v>7.98</v>
      </c>
      <c r="H15" s="120">
        <v>7.96</v>
      </c>
      <c r="I15" s="368"/>
      <c r="J15" s="258"/>
      <c r="K15" s="258"/>
      <c r="L15" s="258"/>
      <c r="M15" s="258"/>
    </row>
    <row r="16" spans="1:13">
      <c r="A16" s="141" t="s">
        <v>336</v>
      </c>
      <c r="B16" s="256">
        <v>7.16</v>
      </c>
      <c r="C16" s="256">
        <v>8.4700000000000006</v>
      </c>
      <c r="D16" s="120">
        <v>8.58</v>
      </c>
      <c r="E16" s="120">
        <v>8.43</v>
      </c>
      <c r="F16" s="120">
        <v>8.1199999999999992</v>
      </c>
      <c r="G16" s="120">
        <v>8.25</v>
      </c>
      <c r="H16" s="120">
        <v>8.15</v>
      </c>
      <c r="I16" s="368"/>
      <c r="J16" s="258"/>
      <c r="K16" s="258"/>
      <c r="L16" s="258"/>
      <c r="M16" s="258"/>
    </row>
    <row r="17" spans="1:13">
      <c r="A17" s="140" t="s">
        <v>69</v>
      </c>
      <c r="B17" s="256">
        <v>6.21</v>
      </c>
      <c r="C17" s="256">
        <v>6.55</v>
      </c>
      <c r="D17" s="120">
        <v>7.93</v>
      </c>
      <c r="E17" s="120">
        <v>7.85</v>
      </c>
      <c r="F17" s="120">
        <v>7.69</v>
      </c>
      <c r="G17" s="120">
        <v>7.8</v>
      </c>
      <c r="H17" s="120">
        <v>7.89</v>
      </c>
      <c r="I17" s="368"/>
      <c r="J17" s="258"/>
      <c r="K17" s="258"/>
      <c r="L17" s="258"/>
      <c r="M17" s="258"/>
    </row>
    <row r="18" spans="1:13">
      <c r="A18" s="140" t="s">
        <v>121</v>
      </c>
      <c r="B18" s="256">
        <v>6.73</v>
      </c>
      <c r="C18" s="256">
        <v>7.16</v>
      </c>
      <c r="D18" s="120">
        <v>7.91</v>
      </c>
      <c r="E18" s="120">
        <v>7.77</v>
      </c>
      <c r="F18" s="120">
        <v>7.89</v>
      </c>
      <c r="G18" s="120">
        <v>7.94</v>
      </c>
      <c r="H18" s="120">
        <v>7.72</v>
      </c>
      <c r="I18" s="368"/>
      <c r="J18" s="258"/>
      <c r="K18" s="258"/>
      <c r="L18" s="258"/>
      <c r="M18" s="258"/>
    </row>
    <row r="19" spans="1:13">
      <c r="A19" s="140" t="s">
        <v>173</v>
      </c>
      <c r="B19" s="256">
        <v>8.09</v>
      </c>
      <c r="C19" s="256">
        <v>8.51</v>
      </c>
      <c r="D19" s="120">
        <v>8.81</v>
      </c>
      <c r="E19" s="120">
        <v>8.49</v>
      </c>
      <c r="F19" s="120">
        <v>8.4499999999999993</v>
      </c>
      <c r="G19" s="120">
        <v>8.5299999999999994</v>
      </c>
      <c r="H19" s="120">
        <v>8.48</v>
      </c>
      <c r="I19" s="368"/>
      <c r="J19" s="258"/>
      <c r="K19" s="258"/>
      <c r="L19" s="258"/>
      <c r="M19" s="258"/>
    </row>
    <row r="20" spans="1:13">
      <c r="A20" s="140" t="s">
        <v>178</v>
      </c>
      <c r="B20" s="256" t="s">
        <v>47</v>
      </c>
      <c r="C20" s="256" t="s">
        <v>47</v>
      </c>
      <c r="D20" s="120">
        <v>7.45</v>
      </c>
      <c r="E20" s="120">
        <v>7.79</v>
      </c>
      <c r="F20" s="120">
        <v>7.73</v>
      </c>
      <c r="G20" s="120">
        <v>8.1199999999999992</v>
      </c>
      <c r="H20" s="120">
        <v>7.94</v>
      </c>
      <c r="I20" s="368"/>
      <c r="J20" s="258"/>
      <c r="K20" s="258"/>
      <c r="L20" s="258"/>
      <c r="M20" s="258"/>
    </row>
    <row r="21" spans="1:13">
      <c r="A21" s="140" t="s">
        <v>179</v>
      </c>
      <c r="B21" s="256" t="s">
        <v>47</v>
      </c>
      <c r="C21" s="256">
        <v>5.42</v>
      </c>
      <c r="D21" s="120">
        <v>7.02</v>
      </c>
      <c r="E21" s="120">
        <v>7.71</v>
      </c>
      <c r="F21" s="120">
        <v>7.54</v>
      </c>
      <c r="G21" s="120">
        <v>8.02</v>
      </c>
      <c r="H21" s="120">
        <v>8.2100000000000009</v>
      </c>
      <c r="I21" s="368"/>
      <c r="J21" s="258"/>
      <c r="K21" s="258"/>
      <c r="L21" s="258"/>
      <c r="M21" s="258"/>
    </row>
    <row r="22" spans="1:13">
      <c r="A22" s="140" t="s">
        <v>73</v>
      </c>
      <c r="B22" s="256">
        <v>8.26</v>
      </c>
      <c r="C22" s="256">
        <v>8.07</v>
      </c>
      <c r="D22" s="120">
        <v>8.1300000000000008</v>
      </c>
      <c r="E22" s="120">
        <v>7.61</v>
      </c>
      <c r="F22" s="120">
        <v>7.54</v>
      </c>
      <c r="G22" s="120">
        <v>7.82</v>
      </c>
      <c r="H22" s="120">
        <v>7.84</v>
      </c>
      <c r="I22" s="368"/>
      <c r="J22" s="258"/>
      <c r="K22" s="258"/>
      <c r="L22" s="258"/>
      <c r="M22" s="258"/>
    </row>
    <row r="23" spans="1:13">
      <c r="A23" s="140" t="s">
        <v>51</v>
      </c>
      <c r="B23" s="256">
        <v>4.74</v>
      </c>
      <c r="C23" s="256">
        <v>5.12</v>
      </c>
      <c r="D23" s="120">
        <v>6.97</v>
      </c>
      <c r="E23" s="120">
        <v>7.45</v>
      </c>
      <c r="F23" s="120">
        <v>7.61</v>
      </c>
      <c r="G23" s="120">
        <v>7.39</v>
      </c>
      <c r="H23" s="120">
        <v>7.53</v>
      </c>
      <c r="I23" s="368"/>
      <c r="J23" s="258"/>
      <c r="K23" s="258"/>
      <c r="L23" s="258"/>
      <c r="M23" s="258"/>
    </row>
    <row r="24" spans="1:13">
      <c r="A24" s="140" t="s">
        <v>190</v>
      </c>
      <c r="B24" s="256">
        <v>5.32</v>
      </c>
      <c r="C24" s="256">
        <v>5.84</v>
      </c>
      <c r="D24" s="120">
        <v>6.88</v>
      </c>
      <c r="E24" s="120">
        <v>7.57</v>
      </c>
      <c r="F24" s="120">
        <v>7.77</v>
      </c>
      <c r="G24" s="120">
        <v>7.98</v>
      </c>
      <c r="H24" s="120">
        <v>8.0299999999999994</v>
      </c>
      <c r="I24" s="368"/>
      <c r="J24" s="258"/>
      <c r="K24" s="258"/>
      <c r="L24" s="258"/>
      <c r="M24" s="258"/>
    </row>
    <row r="25" spans="1:13">
      <c r="A25" s="140" t="s">
        <v>76</v>
      </c>
      <c r="B25" s="256">
        <v>6.61</v>
      </c>
      <c r="C25" s="256">
        <v>7.28</v>
      </c>
      <c r="D25" s="120">
        <v>7.83</v>
      </c>
      <c r="E25" s="120">
        <v>7.79</v>
      </c>
      <c r="F25" s="120">
        <v>7.7</v>
      </c>
      <c r="G25" s="120">
        <v>7.4</v>
      </c>
      <c r="H25" s="120">
        <v>7.72</v>
      </c>
      <c r="I25" s="368"/>
      <c r="J25" s="258"/>
      <c r="K25" s="258"/>
      <c r="L25" s="258"/>
      <c r="M25" s="258"/>
    </row>
    <row r="26" spans="1:13">
      <c r="A26" s="140" t="s">
        <v>122</v>
      </c>
      <c r="B26" s="256">
        <v>5.46</v>
      </c>
      <c r="C26" s="256">
        <v>3.89</v>
      </c>
      <c r="D26" s="120">
        <v>6.37</v>
      </c>
      <c r="E26" s="120">
        <v>6.97</v>
      </c>
      <c r="F26" s="120">
        <v>7.16</v>
      </c>
      <c r="G26" s="120">
        <v>7.52</v>
      </c>
      <c r="H26" s="120">
        <v>7.2</v>
      </c>
      <c r="I26" s="368"/>
      <c r="J26" s="258"/>
      <c r="K26" s="258"/>
      <c r="L26" s="258"/>
      <c r="M26" s="258"/>
    </row>
    <row r="27" spans="1:13">
      <c r="A27" s="140" t="s">
        <v>177</v>
      </c>
      <c r="B27" s="256">
        <v>5.64</v>
      </c>
      <c r="C27" s="256">
        <v>6.19</v>
      </c>
      <c r="D27" s="120">
        <v>7.67</v>
      </c>
      <c r="E27" s="120">
        <v>7.44</v>
      </c>
      <c r="F27" s="120">
        <v>7.35</v>
      </c>
      <c r="G27" s="120">
        <v>7.69</v>
      </c>
      <c r="H27" s="120">
        <v>7.79</v>
      </c>
      <c r="I27" s="368"/>
      <c r="J27" s="258"/>
      <c r="K27" s="258"/>
      <c r="L27" s="258"/>
      <c r="M27" s="258"/>
    </row>
    <row r="28" spans="1:13">
      <c r="A28" s="140" t="s">
        <v>53</v>
      </c>
      <c r="B28" s="256">
        <v>4.9000000000000004</v>
      </c>
      <c r="C28" s="256">
        <v>4.5199999999999996</v>
      </c>
      <c r="D28" s="120">
        <v>5.44</v>
      </c>
      <c r="E28" s="120">
        <v>7.3</v>
      </c>
      <c r="F28" s="120">
        <v>7.52</v>
      </c>
      <c r="G28" s="120">
        <v>7.91</v>
      </c>
      <c r="H28" s="120">
        <v>7.88</v>
      </c>
      <c r="I28" s="368"/>
      <c r="J28" s="258"/>
      <c r="K28" s="258"/>
      <c r="L28" s="258"/>
      <c r="M28" s="258"/>
    </row>
    <row r="29" spans="1:13">
      <c r="A29" s="140" t="s">
        <v>183</v>
      </c>
      <c r="B29" s="256">
        <v>3.59</v>
      </c>
      <c r="C29" s="256">
        <v>3.26</v>
      </c>
      <c r="D29" s="120">
        <v>5.19</v>
      </c>
      <c r="E29" s="120">
        <v>6.03</v>
      </c>
      <c r="F29" s="120">
        <v>6.45</v>
      </c>
      <c r="G29" s="120">
        <v>6.64</v>
      </c>
      <c r="H29" s="120">
        <v>6.7</v>
      </c>
      <c r="I29" s="368"/>
      <c r="J29" s="258"/>
      <c r="K29" s="258"/>
      <c r="L29" s="258"/>
      <c r="M29" s="258"/>
    </row>
    <row r="30" spans="1:13">
      <c r="A30" s="140" t="s">
        <v>180</v>
      </c>
      <c r="B30" s="256" t="s">
        <v>47</v>
      </c>
      <c r="C30" s="256" t="s">
        <v>47</v>
      </c>
      <c r="D30" s="120">
        <v>6.78</v>
      </c>
      <c r="E30" s="120">
        <v>7.66</v>
      </c>
      <c r="F30" s="120">
        <v>7.65</v>
      </c>
      <c r="G30" s="120">
        <v>7.54</v>
      </c>
      <c r="H30" s="120">
        <v>7.61</v>
      </c>
      <c r="I30" s="368"/>
      <c r="J30" s="258"/>
      <c r="K30" s="258"/>
      <c r="L30" s="258"/>
      <c r="M30" s="258"/>
    </row>
    <row r="31" spans="1:13">
      <c r="A31" s="140" t="s">
        <v>181</v>
      </c>
      <c r="B31" s="256" t="s">
        <v>47</v>
      </c>
      <c r="C31" s="256" t="s">
        <v>47</v>
      </c>
      <c r="D31" s="120">
        <v>6.71</v>
      </c>
      <c r="E31" s="120">
        <v>7.09</v>
      </c>
      <c r="F31" s="120">
        <v>7.12</v>
      </c>
      <c r="G31" s="120">
        <v>7.32</v>
      </c>
      <c r="H31" s="120">
        <v>7.43</v>
      </c>
      <c r="I31" s="368"/>
      <c r="J31" s="258"/>
      <c r="K31" s="258"/>
      <c r="L31" s="258"/>
      <c r="M31" s="258"/>
    </row>
    <row r="32" spans="1:13">
      <c r="A32" s="141" t="s">
        <v>185</v>
      </c>
      <c r="B32" s="257">
        <v>3.7</v>
      </c>
      <c r="C32" s="257">
        <v>5.21</v>
      </c>
      <c r="D32" s="109">
        <v>5.61</v>
      </c>
      <c r="E32" s="109">
        <v>6.33</v>
      </c>
      <c r="F32" s="109">
        <v>6.98</v>
      </c>
      <c r="G32" s="109">
        <v>6.99</v>
      </c>
      <c r="H32" s="109">
        <v>6.54</v>
      </c>
      <c r="I32" s="368"/>
      <c r="J32" s="258"/>
      <c r="K32" s="258"/>
      <c r="L32" s="258"/>
      <c r="M32" s="258"/>
    </row>
    <row r="33" spans="1:13">
      <c r="A33" s="140" t="s">
        <v>184</v>
      </c>
      <c r="B33" s="256" t="s">
        <v>47</v>
      </c>
      <c r="C33" s="256" t="s">
        <v>47</v>
      </c>
      <c r="D33" s="120">
        <v>4.76</v>
      </c>
      <c r="E33" s="120">
        <v>5.68</v>
      </c>
      <c r="F33" s="120">
        <v>5.81</v>
      </c>
      <c r="G33" s="120">
        <v>5.38</v>
      </c>
      <c r="H33" s="120">
        <v>6.2</v>
      </c>
      <c r="I33" s="368"/>
      <c r="J33" s="258"/>
      <c r="K33" s="258"/>
      <c r="L33" s="258"/>
      <c r="M33" s="258"/>
    </row>
    <row r="34" spans="1:13">
      <c r="A34" s="140" t="s">
        <v>81</v>
      </c>
      <c r="B34" s="256">
        <v>5.72</v>
      </c>
      <c r="C34" s="256">
        <v>6.05</v>
      </c>
      <c r="D34" s="120">
        <v>7.3</v>
      </c>
      <c r="E34" s="120">
        <v>7.37</v>
      </c>
      <c r="F34" s="120">
        <v>7.12</v>
      </c>
      <c r="G34" s="120">
        <v>6.7</v>
      </c>
      <c r="H34" s="120">
        <v>7.15</v>
      </c>
      <c r="I34" s="368"/>
      <c r="J34" s="258"/>
      <c r="K34" s="258"/>
      <c r="L34" s="258"/>
      <c r="M34" s="258"/>
    </row>
    <row r="35" spans="1:13" ht="12.75" customHeight="1">
      <c r="A35" s="478" t="s">
        <v>357</v>
      </c>
      <c r="B35" s="478"/>
      <c r="C35" s="478"/>
      <c r="D35" s="478"/>
      <c r="E35" s="478"/>
      <c r="F35" s="478"/>
      <c r="G35" s="478"/>
      <c r="H35" s="478"/>
    </row>
    <row r="36" spans="1:13" ht="24.75" customHeight="1">
      <c r="A36" s="475" t="s">
        <v>240</v>
      </c>
      <c r="B36" s="475"/>
      <c r="C36" s="475"/>
      <c r="D36" s="475"/>
      <c r="E36" s="475"/>
      <c r="F36" s="475"/>
      <c r="G36" s="475"/>
      <c r="H36" s="475"/>
    </row>
    <row r="37" spans="1:13">
      <c r="A37" s="74" t="s">
        <v>356</v>
      </c>
    </row>
    <row r="39" spans="1:13">
      <c r="A39" s="455" t="s">
        <v>199</v>
      </c>
      <c r="B39" s="455"/>
      <c r="C39" s="367"/>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43" t="s">
        <v>227</v>
      </c>
      <c r="B12" s="444"/>
      <c r="C12" s="444"/>
      <c r="D12" s="444"/>
      <c r="E12" s="444"/>
      <c r="F12" s="444"/>
      <c r="G12" s="444"/>
      <c r="H12" s="444"/>
      <c r="I12" s="444"/>
      <c r="J12" s="444"/>
      <c r="K12" s="444"/>
      <c r="L12" s="444"/>
      <c r="M12" s="444"/>
      <c r="N12" s="445"/>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B4" sqref="B4"/>
    </sheetView>
  </sheetViews>
  <sheetFormatPr defaultRowHeight="12.75"/>
  <cols>
    <col min="1" max="1" width="17" customWidth="1"/>
    <col min="2" max="10" width="11.28515625" customWidth="1"/>
    <col min="11" max="18" width="11.85546875" customWidth="1"/>
    <col min="19" max="19" width="11.7109375" bestFit="1" customWidth="1"/>
    <col min="20" max="24" width="11.7109375" customWidth="1"/>
  </cols>
  <sheetData>
    <row r="1" spans="1:24" ht="24" customHeight="1">
      <c r="A1" s="479" t="s">
        <v>311</v>
      </c>
      <c r="B1" s="480"/>
      <c r="C1" s="480"/>
      <c r="D1" s="480"/>
      <c r="E1" s="480"/>
      <c r="F1" s="480"/>
      <c r="G1" s="480"/>
      <c r="H1" s="480"/>
      <c r="I1" s="480"/>
      <c r="J1" s="480"/>
      <c r="K1" s="480"/>
      <c r="L1" s="480"/>
      <c r="M1" s="480"/>
      <c r="N1" s="480"/>
      <c r="O1" s="480"/>
      <c r="P1" s="480"/>
      <c r="Q1" s="480"/>
      <c r="R1" s="480"/>
      <c r="S1" s="480"/>
      <c r="T1" s="480"/>
      <c r="U1" s="480"/>
      <c r="V1" s="480"/>
      <c r="W1" s="480"/>
      <c r="X1" s="480"/>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301</v>
      </c>
      <c r="X3" s="123" t="s">
        <v>302</v>
      </c>
    </row>
    <row r="4" spans="1:24">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3689.547</v>
      </c>
      <c r="U4" s="228">
        <v>3979.0929999999998</v>
      </c>
      <c r="V4" s="228">
        <v>3888.7559999999999</v>
      </c>
      <c r="W4" s="228">
        <v>3843.335</v>
      </c>
      <c r="X4" s="207">
        <v>4230.1719999999996</v>
      </c>
    </row>
    <row r="5" spans="1:24">
      <c r="A5" s="125" t="s">
        <v>55</v>
      </c>
      <c r="B5" s="206">
        <v>9631.1749999999993</v>
      </c>
      <c r="C5" s="206">
        <v>10250.950000000001</v>
      </c>
      <c r="D5" s="206">
        <v>10581.924999999999</v>
      </c>
      <c r="E5" s="206">
        <v>10929.1</v>
      </c>
      <c r="F5" s="206">
        <v>11456.45</v>
      </c>
      <c r="G5" s="206">
        <v>12217.174999999999</v>
      </c>
      <c r="H5" s="206">
        <v>13039.2</v>
      </c>
      <c r="I5" s="206">
        <v>13815.6</v>
      </c>
      <c r="J5" s="206">
        <v>14474.25</v>
      </c>
      <c r="K5" s="206">
        <v>14769.85</v>
      </c>
      <c r="L5" s="206">
        <v>14478.05</v>
      </c>
      <c r="M5" s="206">
        <v>15048.975</v>
      </c>
      <c r="N5" s="206">
        <v>15599.725</v>
      </c>
      <c r="O5" s="206">
        <v>16253.95</v>
      </c>
      <c r="P5" s="227">
        <v>16843.224999999999</v>
      </c>
      <c r="Q5" s="227">
        <v>17550.674999999999</v>
      </c>
      <c r="R5" s="228">
        <v>18206.025000000001</v>
      </c>
      <c r="S5" s="228">
        <v>18695.099999999999</v>
      </c>
      <c r="T5" s="228">
        <v>19479.625</v>
      </c>
      <c r="U5" s="228">
        <v>20527.150000000001</v>
      </c>
      <c r="V5" s="228">
        <v>21372.6</v>
      </c>
      <c r="W5" s="228">
        <v>20893.75</v>
      </c>
      <c r="X5" s="207">
        <v>22939.58</v>
      </c>
    </row>
    <row r="6" spans="1:24">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524.43100000000004</v>
      </c>
      <c r="V6" s="228">
        <v>451.815</v>
      </c>
      <c r="W6" s="228">
        <v>389.06400000000002</v>
      </c>
      <c r="X6" s="207">
        <v>455.17200000000003</v>
      </c>
    </row>
    <row r="7" spans="1:24">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417.09100000000001</v>
      </c>
      <c r="U7" s="228">
        <v>455.30099999999999</v>
      </c>
      <c r="V7" s="228">
        <v>445.125</v>
      </c>
      <c r="W7" s="207">
        <v>432.524</v>
      </c>
      <c r="X7" s="207">
        <v>481.209</v>
      </c>
    </row>
    <row r="8" spans="1:24">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2456.0549999999998</v>
      </c>
      <c r="R8" s="228">
        <v>1800.046</v>
      </c>
      <c r="S8" s="228">
        <v>1796.6220000000001</v>
      </c>
      <c r="T8" s="228">
        <v>2063.518</v>
      </c>
      <c r="U8" s="228">
        <v>1916.934</v>
      </c>
      <c r="V8" s="228">
        <v>1877.8219999999999</v>
      </c>
      <c r="W8" s="228">
        <v>1444.7180000000001</v>
      </c>
      <c r="X8" s="207">
        <v>1645.837</v>
      </c>
    </row>
    <row r="9" spans="1:24">
      <c r="A9" s="125" t="s">
        <v>64</v>
      </c>
      <c r="B9" s="206">
        <v>1088.346</v>
      </c>
      <c r="C9" s="206">
        <v>1205.5319999999999</v>
      </c>
      <c r="D9" s="206">
        <v>1333.6489999999999</v>
      </c>
      <c r="E9" s="206">
        <v>1465.829</v>
      </c>
      <c r="F9" s="206">
        <v>1656.962</v>
      </c>
      <c r="G9" s="206">
        <v>1949.4459999999999</v>
      </c>
      <c r="H9" s="206">
        <v>2290.0189999999998</v>
      </c>
      <c r="I9" s="206">
        <v>2754.1489999999999</v>
      </c>
      <c r="J9" s="206">
        <v>3555.6550000000002</v>
      </c>
      <c r="K9" s="206">
        <v>4577.28</v>
      </c>
      <c r="L9" s="206">
        <v>5088.9920000000002</v>
      </c>
      <c r="M9" s="206">
        <v>6033.83</v>
      </c>
      <c r="N9" s="206">
        <v>7492.2120000000004</v>
      </c>
      <c r="O9" s="206">
        <v>8539.5840000000007</v>
      </c>
      <c r="P9" s="227">
        <v>9624.9279999999999</v>
      </c>
      <c r="Q9" s="228">
        <v>10524.241</v>
      </c>
      <c r="R9" s="228">
        <v>11113.508</v>
      </c>
      <c r="S9" s="228">
        <v>11226.897000000001</v>
      </c>
      <c r="T9" s="228">
        <v>12265.326999999999</v>
      </c>
      <c r="U9" s="228">
        <v>13841.812</v>
      </c>
      <c r="V9" s="228">
        <v>14340.6</v>
      </c>
      <c r="W9" s="228">
        <v>14866.741</v>
      </c>
      <c r="X9" s="207">
        <v>16862.978999999999</v>
      </c>
    </row>
    <row r="10" spans="1:24">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356.84100000000001</v>
      </c>
      <c r="V10" s="228">
        <v>347.56099999999998</v>
      </c>
      <c r="W10" s="228">
        <v>356.08499999999998</v>
      </c>
      <c r="X10" s="207">
        <v>396.666</v>
      </c>
    </row>
    <row r="11" spans="1:24">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1120.0419999999999</v>
      </c>
      <c r="W11" s="228">
        <v>1059.6379999999999</v>
      </c>
      <c r="X11" s="207">
        <v>1150.2449999999999</v>
      </c>
    </row>
    <row r="12" spans="1:24">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376.82299999999998</v>
      </c>
      <c r="W12" s="228">
        <v>361.48899999999998</v>
      </c>
      <c r="X12" s="207">
        <v>385.73700000000002</v>
      </c>
    </row>
    <row r="13" spans="1:24">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275.83999999999997</v>
      </c>
      <c r="V13" s="228">
        <v>268.81200000000001</v>
      </c>
      <c r="W13" s="228">
        <v>269.55700000000002</v>
      </c>
      <c r="X13" s="207">
        <v>296.01600000000002</v>
      </c>
    </row>
    <row r="14" spans="1:24">
      <c r="A14" s="125" t="s">
        <v>67</v>
      </c>
      <c r="B14" s="206">
        <v>466.84100000000001</v>
      </c>
      <c r="C14" s="206">
        <v>476.63600000000002</v>
      </c>
      <c r="D14" s="206">
        <v>493.93400000000003</v>
      </c>
      <c r="E14" s="206">
        <v>523.76800000000003</v>
      </c>
      <c r="F14" s="206">
        <v>618.36900000000003</v>
      </c>
      <c r="G14" s="206">
        <v>721.58900000000006</v>
      </c>
      <c r="H14" s="206">
        <v>834.21799999999996</v>
      </c>
      <c r="I14" s="206">
        <v>949.11800000000005</v>
      </c>
      <c r="J14" s="206">
        <v>1238.7</v>
      </c>
      <c r="K14" s="206">
        <v>1224.096</v>
      </c>
      <c r="L14" s="206">
        <v>1365.373</v>
      </c>
      <c r="M14" s="206">
        <v>1708.46</v>
      </c>
      <c r="N14" s="206">
        <v>1823.0519999999999</v>
      </c>
      <c r="O14" s="206">
        <v>1827.6369999999999</v>
      </c>
      <c r="P14" s="227">
        <v>1856.721</v>
      </c>
      <c r="Q14" s="227">
        <v>2039.127</v>
      </c>
      <c r="R14" s="228">
        <v>2103.5880000000002</v>
      </c>
      <c r="S14" s="228">
        <v>2294.1179999999999</v>
      </c>
      <c r="T14" s="228">
        <v>2651.4740000000002</v>
      </c>
      <c r="U14" s="228">
        <v>2701.1120000000001</v>
      </c>
      <c r="V14" s="228">
        <v>2870.5039999999999</v>
      </c>
      <c r="W14" s="228">
        <v>2660.2440000000001</v>
      </c>
      <c r="X14" s="207">
        <v>2946.0610000000001</v>
      </c>
    </row>
    <row r="15" spans="1:24">
      <c r="A15" s="125" t="s">
        <v>336</v>
      </c>
      <c r="B15" s="206">
        <v>1682.59</v>
      </c>
      <c r="C15" s="206">
        <v>1661.335</v>
      </c>
      <c r="D15" s="206">
        <v>1639.079</v>
      </c>
      <c r="E15" s="206">
        <v>1782.8920000000001</v>
      </c>
      <c r="F15" s="206">
        <v>2052.7869999999998</v>
      </c>
      <c r="G15" s="206">
        <v>2413.134</v>
      </c>
      <c r="H15" s="206">
        <v>2535.643</v>
      </c>
      <c r="I15" s="206">
        <v>2709.826</v>
      </c>
      <c r="J15" s="206">
        <v>3094.5929999999998</v>
      </c>
      <c r="K15" s="206">
        <v>2952.326</v>
      </c>
      <c r="L15" s="206">
        <v>2421.0239999999999</v>
      </c>
      <c r="M15" s="206">
        <v>2484.0169999999998</v>
      </c>
      <c r="N15" s="206">
        <v>2660.7939999999999</v>
      </c>
      <c r="O15" s="206">
        <v>2704.498</v>
      </c>
      <c r="P15" s="227">
        <v>2785.0619999999999</v>
      </c>
      <c r="Q15" s="227">
        <v>3067.1170000000002</v>
      </c>
      <c r="R15" s="228">
        <v>2933.433</v>
      </c>
      <c r="S15" s="228">
        <v>2703.2420000000002</v>
      </c>
      <c r="T15" s="228">
        <v>2664.7049999999999</v>
      </c>
      <c r="U15" s="228">
        <v>2860.982</v>
      </c>
      <c r="V15" s="228">
        <v>2833.3009999999999</v>
      </c>
      <c r="W15" s="228">
        <v>2709.6779999999999</v>
      </c>
      <c r="X15" s="207">
        <v>3108.4160000000002</v>
      </c>
    </row>
    <row r="16" spans="1:24">
      <c r="A16" s="125" t="s">
        <v>68</v>
      </c>
      <c r="B16" s="206">
        <v>98.992999999999995</v>
      </c>
      <c r="C16" s="206">
        <v>100.253</v>
      </c>
      <c r="D16" s="206">
        <v>109.34699999999999</v>
      </c>
      <c r="E16" s="206">
        <v>128.505</v>
      </c>
      <c r="F16" s="206">
        <v>164.63</v>
      </c>
      <c r="G16" s="206">
        <v>194.28299999999999</v>
      </c>
      <c r="H16" s="206">
        <v>211.99299999999999</v>
      </c>
      <c r="I16" s="206">
        <v>232.19300000000001</v>
      </c>
      <c r="J16" s="206">
        <v>270.11200000000002</v>
      </c>
      <c r="K16" s="206">
        <v>275.41699999999997</v>
      </c>
      <c r="L16" s="206">
        <v>236.185</v>
      </c>
      <c r="M16" s="206">
        <v>222.05699999999999</v>
      </c>
      <c r="N16" s="206">
        <v>238.93600000000001</v>
      </c>
      <c r="O16" s="206">
        <v>225.64</v>
      </c>
      <c r="P16" s="227">
        <v>238.28200000000001</v>
      </c>
      <c r="Q16" s="227">
        <v>259.03699999999998</v>
      </c>
      <c r="R16" s="228">
        <v>291.61099999999999</v>
      </c>
      <c r="S16" s="228">
        <v>298.846</v>
      </c>
      <c r="T16" s="228">
        <v>335.31200000000001</v>
      </c>
      <c r="U16" s="228">
        <v>385.21499999999997</v>
      </c>
      <c r="V16" s="228">
        <v>399.16500000000002</v>
      </c>
      <c r="W16" s="228">
        <v>425.54899999999998</v>
      </c>
      <c r="X16" s="207">
        <v>516.25300000000004</v>
      </c>
    </row>
    <row r="17" spans="1:24">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1421.6389999999999</v>
      </c>
      <c r="V17" s="228">
        <v>1393.2</v>
      </c>
      <c r="W17" s="228">
        <v>1280.4590000000001</v>
      </c>
      <c r="X17" s="207">
        <v>1439.9580000000001</v>
      </c>
    </row>
    <row r="18" spans="1:24">
      <c r="A18" s="125" t="s">
        <v>70</v>
      </c>
      <c r="B18" s="206">
        <v>117.166</v>
      </c>
      <c r="C18" s="206">
        <v>132.45400000000001</v>
      </c>
      <c r="D18" s="206">
        <v>130.81800000000001</v>
      </c>
      <c r="E18" s="206">
        <v>121.148</v>
      </c>
      <c r="F18" s="206">
        <v>127.04600000000001</v>
      </c>
      <c r="G18" s="206">
        <v>135.572</v>
      </c>
      <c r="H18" s="206">
        <v>142.65700000000001</v>
      </c>
      <c r="I18" s="206">
        <v>154.14500000000001</v>
      </c>
      <c r="J18" s="206">
        <v>179.16300000000001</v>
      </c>
      <c r="K18" s="206">
        <v>216.71</v>
      </c>
      <c r="L18" s="206">
        <v>207.95099999999999</v>
      </c>
      <c r="M18" s="206">
        <v>234.655</v>
      </c>
      <c r="N18" s="206">
        <v>262.29399999999998</v>
      </c>
      <c r="O18" s="206">
        <v>258.41699999999997</v>
      </c>
      <c r="P18" s="227">
        <v>294.16699999999997</v>
      </c>
      <c r="Q18" s="227">
        <v>310.94499999999999</v>
      </c>
      <c r="R18" s="228">
        <v>300.07799999999997</v>
      </c>
      <c r="S18" s="228">
        <v>319.02499999999998</v>
      </c>
      <c r="T18" s="228">
        <v>355.27699999999999</v>
      </c>
      <c r="U18" s="228">
        <v>373.64100000000002</v>
      </c>
      <c r="V18" s="228">
        <v>397.935</v>
      </c>
      <c r="W18" s="228">
        <v>407.101</v>
      </c>
      <c r="X18" s="207">
        <v>467.53199999999998</v>
      </c>
    </row>
    <row r="19" spans="1:24">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533.88</v>
      </c>
      <c r="W19" s="228">
        <v>541.06399999999996</v>
      </c>
      <c r="X19" s="207">
        <v>622.36500000000001</v>
      </c>
    </row>
    <row r="20" spans="1:24">
      <c r="A20" s="125" t="s">
        <v>58</v>
      </c>
      <c r="B20" s="206">
        <v>1253.691</v>
      </c>
      <c r="C20" s="206">
        <v>1147.184</v>
      </c>
      <c r="D20" s="206">
        <v>1168.0309999999999</v>
      </c>
      <c r="E20" s="206">
        <v>1275.866</v>
      </c>
      <c r="F20" s="206">
        <v>1577.2260000000001</v>
      </c>
      <c r="G20" s="206">
        <v>1805.722</v>
      </c>
      <c r="H20" s="206">
        <v>1859.2439999999999</v>
      </c>
      <c r="I20" s="206">
        <v>1949.655</v>
      </c>
      <c r="J20" s="206">
        <v>2213.3649999999998</v>
      </c>
      <c r="K20" s="206">
        <v>2408.3919999999998</v>
      </c>
      <c r="L20" s="206">
        <v>2197.54</v>
      </c>
      <c r="M20" s="206">
        <v>2137.8449999999998</v>
      </c>
      <c r="N20" s="206">
        <v>2294.5909999999999</v>
      </c>
      <c r="O20" s="206">
        <v>2088.2779999999998</v>
      </c>
      <c r="P20" s="227">
        <v>2141.9540000000002</v>
      </c>
      <c r="Q20" s="227">
        <v>2162.567</v>
      </c>
      <c r="R20" s="228">
        <v>1836.8240000000001</v>
      </c>
      <c r="S20" s="228">
        <v>1876.5540000000001</v>
      </c>
      <c r="T20" s="228">
        <v>1961.104</v>
      </c>
      <c r="U20" s="228">
        <v>2093.0880000000002</v>
      </c>
      <c r="V20" s="228">
        <v>2005.135</v>
      </c>
      <c r="W20" s="228">
        <v>1884.9349999999999</v>
      </c>
      <c r="X20" s="207">
        <v>2120.232</v>
      </c>
    </row>
    <row r="21" spans="1:24">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5036.8919999999998</v>
      </c>
      <c r="V21" s="228">
        <v>5135.8959999999997</v>
      </c>
      <c r="W21" s="228">
        <v>5045.1009999999997</v>
      </c>
      <c r="X21" s="207">
        <v>5103.1099999999997</v>
      </c>
    </row>
    <row r="22" spans="1:24">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1721.8219999999999</v>
      </c>
      <c r="V22" s="228">
        <v>1741.576</v>
      </c>
      <c r="W22" s="228">
        <v>1644.037</v>
      </c>
      <c r="X22" s="207">
        <v>2015.9829999999999</v>
      </c>
    </row>
    <row r="23" spans="1:24">
      <c r="A23" s="125" t="s">
        <v>72</v>
      </c>
      <c r="B23" s="206">
        <v>103.09099999999999</v>
      </c>
      <c r="C23" s="206">
        <v>99.23</v>
      </c>
      <c r="D23" s="206">
        <v>97.566000000000003</v>
      </c>
      <c r="E23" s="206">
        <v>97.313000000000002</v>
      </c>
      <c r="F23" s="206">
        <v>94.034000000000006</v>
      </c>
      <c r="G23" s="206">
        <v>116.336</v>
      </c>
      <c r="H23" s="206">
        <v>145.601</v>
      </c>
      <c r="I23" s="206">
        <v>161.79300000000001</v>
      </c>
      <c r="J23" s="206">
        <v>206.23</v>
      </c>
      <c r="K23" s="206">
        <v>242.50399999999999</v>
      </c>
      <c r="L23" s="206">
        <v>232.46899999999999</v>
      </c>
      <c r="M23" s="206">
        <v>286.49799999999999</v>
      </c>
      <c r="N23" s="206">
        <v>334.96600000000001</v>
      </c>
      <c r="O23" s="206">
        <v>370.69099999999997</v>
      </c>
      <c r="P23" s="227">
        <v>382.09300000000002</v>
      </c>
      <c r="Q23" s="228">
        <v>381.24099999999999</v>
      </c>
      <c r="R23" s="228">
        <v>293.49299999999999</v>
      </c>
      <c r="S23" s="228">
        <v>282.72000000000003</v>
      </c>
      <c r="T23" s="228">
        <v>311.89</v>
      </c>
      <c r="U23" s="228">
        <v>334.12400000000002</v>
      </c>
      <c r="V23" s="228">
        <v>323.375</v>
      </c>
      <c r="W23" s="228">
        <v>271.55399999999997</v>
      </c>
      <c r="X23" s="207">
        <v>300.791</v>
      </c>
    </row>
    <row r="24" spans="1:24">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1651.423</v>
      </c>
      <c r="W24" s="228">
        <v>1638.258</v>
      </c>
      <c r="X24" s="207">
        <v>1823.8520000000001</v>
      </c>
    </row>
    <row r="25" spans="1:24">
      <c r="A25" s="125" t="s">
        <v>73</v>
      </c>
      <c r="B25" s="206">
        <v>21.173999999999999</v>
      </c>
      <c r="C25" s="206">
        <v>21.326000000000001</v>
      </c>
      <c r="D25" s="206">
        <v>21.291</v>
      </c>
      <c r="E25" s="206">
        <v>23.712</v>
      </c>
      <c r="F25" s="206">
        <v>29.614999999999998</v>
      </c>
      <c r="G25" s="206">
        <v>34.732999999999997</v>
      </c>
      <c r="H25" s="206">
        <v>37.381999999999998</v>
      </c>
      <c r="I25" s="206">
        <v>42.451999999999998</v>
      </c>
      <c r="J25" s="206">
        <v>50.959000000000003</v>
      </c>
      <c r="K25" s="206">
        <v>56.072000000000003</v>
      </c>
      <c r="L25" s="206">
        <v>51.518000000000001</v>
      </c>
      <c r="M25" s="206">
        <v>53.308</v>
      </c>
      <c r="N25" s="206">
        <v>60.073</v>
      </c>
      <c r="O25" s="206">
        <v>56.710999999999999</v>
      </c>
      <c r="P25" s="227">
        <v>61.758000000000003</v>
      </c>
      <c r="Q25" s="228">
        <v>66.209000000000003</v>
      </c>
      <c r="R25" s="228">
        <v>57.773000000000003</v>
      </c>
      <c r="S25" s="228">
        <v>60.716000000000001</v>
      </c>
      <c r="T25" s="228">
        <v>64.159000000000006</v>
      </c>
      <c r="U25" s="228">
        <v>70.951999999999998</v>
      </c>
      <c r="V25" s="228">
        <v>71.113</v>
      </c>
      <c r="W25" s="228">
        <v>73.204999999999998</v>
      </c>
      <c r="X25" s="207">
        <v>83.771000000000001</v>
      </c>
    </row>
    <row r="26" spans="1:24">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128.471</v>
      </c>
      <c r="T26" s="228">
        <v>142.96199999999999</v>
      </c>
      <c r="U26" s="228">
        <v>160.43100000000001</v>
      </c>
      <c r="V26" s="228">
        <v>163.494</v>
      </c>
      <c r="W26" s="228">
        <v>155.01300000000001</v>
      </c>
      <c r="X26" s="207">
        <v>180.959</v>
      </c>
    </row>
    <row r="27" spans="1:24">
      <c r="A27" s="125" t="s">
        <v>52</v>
      </c>
      <c r="B27" s="206">
        <v>86.203000000000003</v>
      </c>
      <c r="C27" s="206">
        <v>102.149</v>
      </c>
      <c r="D27" s="206">
        <v>101.054</v>
      </c>
      <c r="E27" s="206">
        <v>109.833</v>
      </c>
      <c r="F27" s="206">
        <v>120.02500000000001</v>
      </c>
      <c r="G27" s="206">
        <v>135.869</v>
      </c>
      <c r="H27" s="206">
        <v>150.345</v>
      </c>
      <c r="I27" s="206">
        <v>170.41200000000001</v>
      </c>
      <c r="J27" s="206">
        <v>202.733</v>
      </c>
      <c r="K27" s="206">
        <v>241.76300000000001</v>
      </c>
      <c r="L27" s="206">
        <v>211.85400000000001</v>
      </c>
      <c r="M27" s="206">
        <v>258.64100000000002</v>
      </c>
      <c r="N27" s="206">
        <v>302.18400000000003</v>
      </c>
      <c r="O27" s="206">
        <v>318.91000000000003</v>
      </c>
      <c r="P27" s="227">
        <v>327.86900000000003</v>
      </c>
      <c r="Q27" s="227">
        <v>342.86799999999999</v>
      </c>
      <c r="R27" s="228">
        <v>301.35500000000002</v>
      </c>
      <c r="S27" s="228">
        <v>301.255</v>
      </c>
      <c r="T27" s="228">
        <v>319.10899999999998</v>
      </c>
      <c r="U27" s="228">
        <v>358.78899999999999</v>
      </c>
      <c r="V27" s="228">
        <v>365.279</v>
      </c>
      <c r="W27" s="228">
        <v>337.00799999999998</v>
      </c>
      <c r="X27" s="207">
        <v>371.11399999999998</v>
      </c>
    </row>
    <row r="28" spans="1:24">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1222.4059999999999</v>
      </c>
      <c r="V28" s="228">
        <v>1269.432</v>
      </c>
      <c r="W28" s="228">
        <v>1073.915</v>
      </c>
      <c r="X28" s="207">
        <v>1285.518</v>
      </c>
    </row>
    <row r="29" spans="1:24">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363.245</v>
      </c>
      <c r="X29" s="277">
        <v>396.32799999999997</v>
      </c>
    </row>
    <row r="30" spans="1:24">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121.73399999999999</v>
      </c>
      <c r="L30" s="206">
        <v>121.53100000000001</v>
      </c>
      <c r="M30" s="206">
        <v>148.81899999999999</v>
      </c>
      <c r="N30" s="206">
        <v>170.65600000000001</v>
      </c>
      <c r="O30" s="206">
        <v>192.85</v>
      </c>
      <c r="P30" s="227">
        <v>202.08199999999999</v>
      </c>
      <c r="Q30" s="227">
        <v>202.27799999999999</v>
      </c>
      <c r="R30" s="228">
        <v>191.24700000000001</v>
      </c>
      <c r="S30" s="228">
        <v>194.26599999999999</v>
      </c>
      <c r="T30" s="228">
        <v>214.12799999999999</v>
      </c>
      <c r="U30" s="228">
        <v>225.369</v>
      </c>
      <c r="V30" s="228">
        <v>230.86500000000001</v>
      </c>
      <c r="W30" s="228">
        <v>205.458</v>
      </c>
      <c r="X30" s="207">
        <v>225.858</v>
      </c>
    </row>
    <row r="31" spans="1:24">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597.19399999999996</v>
      </c>
      <c r="W31" s="228">
        <v>595.91600000000005</v>
      </c>
      <c r="X31" s="207">
        <v>655.33199999999999</v>
      </c>
    </row>
    <row r="32" spans="1:24">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1653.0050000000001</v>
      </c>
      <c r="V32" s="228">
        <v>1690.05</v>
      </c>
      <c r="W32" s="228">
        <v>1478.5709999999999</v>
      </c>
      <c r="X32" s="207">
        <v>1647.568</v>
      </c>
    </row>
    <row r="33" spans="1:24">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87.421999999999997</v>
      </c>
      <c r="U33" s="228">
        <v>87.921999999999997</v>
      </c>
      <c r="V33" s="228">
        <v>83.977999999999994</v>
      </c>
      <c r="W33" s="207">
        <v>80.7</v>
      </c>
      <c r="X33" s="207">
        <v>80.784999999999997</v>
      </c>
    </row>
    <row r="34" spans="1:24">
      <c r="A34" s="125" t="s">
        <v>79</v>
      </c>
      <c r="B34" s="206">
        <v>75.096999999999994</v>
      </c>
      <c r="C34" s="206">
        <v>77.816999999999993</v>
      </c>
      <c r="D34" s="206">
        <v>70.971000000000004</v>
      </c>
      <c r="E34" s="206">
        <v>69.73</v>
      </c>
      <c r="F34" s="206">
        <v>75.643000000000001</v>
      </c>
      <c r="G34" s="206">
        <v>99.225999999999999</v>
      </c>
      <c r="H34" s="206">
        <v>123</v>
      </c>
      <c r="I34" s="206">
        <v>154.864</v>
      </c>
      <c r="J34" s="206">
        <v>173.56899999999999</v>
      </c>
      <c r="K34" s="206">
        <v>179.48400000000001</v>
      </c>
      <c r="L34" s="206">
        <v>172.52600000000001</v>
      </c>
      <c r="M34" s="206">
        <v>218.321</v>
      </c>
      <c r="N34" s="206">
        <v>252.09700000000001</v>
      </c>
      <c r="O34" s="206">
        <v>267.02100000000002</v>
      </c>
      <c r="P34" s="227">
        <v>278.34699999999998</v>
      </c>
      <c r="Q34" s="228">
        <v>260.47300000000001</v>
      </c>
      <c r="R34" s="228">
        <v>243.89</v>
      </c>
      <c r="S34" s="228">
        <v>250.33199999999999</v>
      </c>
      <c r="T34" s="228">
        <v>276.92899999999997</v>
      </c>
      <c r="U34" s="228">
        <v>297.50099999999998</v>
      </c>
      <c r="V34" s="228">
        <v>279.33800000000002</v>
      </c>
      <c r="W34" s="228">
        <v>252.821</v>
      </c>
      <c r="X34" s="207">
        <v>331.25</v>
      </c>
    </row>
    <row r="35" spans="1:24">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506.40300000000002</v>
      </c>
      <c r="V35" s="228">
        <v>544.21</v>
      </c>
      <c r="W35" s="228">
        <v>501.71199999999999</v>
      </c>
      <c r="X35" s="207">
        <v>546.22299999999996</v>
      </c>
    </row>
    <row r="36" spans="1:24" s="66" customFormat="1">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779.69399999999996</v>
      </c>
      <c r="V36" s="230">
        <v>760.51599999999996</v>
      </c>
      <c r="W36" s="230">
        <v>719.91899999999998</v>
      </c>
      <c r="X36" s="211">
        <v>795.952</v>
      </c>
    </row>
    <row r="37" spans="1:24">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242.19300000000001</v>
      </c>
      <c r="P37" s="227">
        <v>238.55500000000001</v>
      </c>
      <c r="Q37" s="227">
        <v>235.66900000000001</v>
      </c>
      <c r="R37" s="228">
        <v>195.416</v>
      </c>
      <c r="S37" s="228">
        <v>192.81</v>
      </c>
      <c r="T37" s="228">
        <v>200.05500000000001</v>
      </c>
      <c r="U37" s="228">
        <v>212.346</v>
      </c>
      <c r="V37" s="228">
        <v>205.34899999999999</v>
      </c>
      <c r="W37" s="228">
        <v>189.25899999999999</v>
      </c>
      <c r="X37" s="207">
        <v>211.64500000000001</v>
      </c>
    </row>
    <row r="38" spans="1:24">
      <c r="A38" s="481" t="s">
        <v>191</v>
      </c>
      <c r="B38" s="482"/>
      <c r="C38" s="482"/>
      <c r="D38" s="482"/>
      <c r="E38" s="482"/>
      <c r="F38" s="482"/>
      <c r="G38" s="482"/>
      <c r="H38" s="482"/>
      <c r="I38" s="482"/>
      <c r="J38" s="482"/>
      <c r="K38" s="482"/>
      <c r="L38" s="482"/>
      <c r="M38" s="482"/>
      <c r="N38" s="482"/>
      <c r="O38" s="482"/>
      <c r="P38" s="482"/>
      <c r="Q38" s="482"/>
      <c r="R38" s="482"/>
      <c r="S38" s="482"/>
      <c r="T38" s="192"/>
      <c r="U38" s="192"/>
      <c r="V38" s="192"/>
      <c r="W38" s="192"/>
      <c r="X38" s="192"/>
    </row>
    <row r="39" spans="1:24">
      <c r="A39" s="483" t="s">
        <v>347</v>
      </c>
      <c r="B39" s="483"/>
      <c r="C39" s="483"/>
      <c r="D39" s="483"/>
      <c r="E39" s="483"/>
      <c r="F39" s="483"/>
      <c r="G39" s="483"/>
      <c r="H39" s="483"/>
      <c r="I39" s="483"/>
      <c r="J39" s="483"/>
      <c r="K39" s="483"/>
      <c r="L39" s="483"/>
      <c r="M39" s="483"/>
      <c r="N39" s="483"/>
      <c r="O39" s="483"/>
      <c r="P39" s="483"/>
      <c r="Q39" s="483"/>
      <c r="R39" s="483"/>
      <c r="S39" s="483"/>
      <c r="T39" s="264"/>
      <c r="U39" s="264"/>
      <c r="V39" s="264"/>
      <c r="W39" s="264"/>
      <c r="X39" s="264"/>
    </row>
    <row r="40" spans="1:24">
      <c r="A40" s="484" t="s">
        <v>358</v>
      </c>
      <c r="B40" s="484"/>
      <c r="C40" s="484"/>
      <c r="D40" s="484"/>
      <c r="E40" s="484"/>
      <c r="F40" s="484"/>
      <c r="G40" s="484"/>
      <c r="H40" s="484"/>
      <c r="I40" s="484"/>
      <c r="J40" s="484"/>
      <c r="K40" s="484"/>
      <c r="L40" s="484"/>
      <c r="M40" s="484"/>
      <c r="N40" s="484"/>
      <c r="O40" s="484"/>
      <c r="P40" s="484"/>
      <c r="Q40" s="484"/>
      <c r="R40" s="484"/>
      <c r="S40" s="484"/>
      <c r="T40" s="105"/>
      <c r="U40" s="105"/>
      <c r="V40" s="105"/>
      <c r="W40" s="105"/>
      <c r="X40" s="105"/>
    </row>
    <row r="41" spans="1:24">
      <c r="A41" s="41"/>
      <c r="B41" s="41"/>
      <c r="C41" s="41"/>
      <c r="D41" s="41"/>
      <c r="E41" s="41"/>
      <c r="F41" s="41"/>
      <c r="G41" s="41"/>
      <c r="H41" s="41"/>
      <c r="I41" s="41"/>
      <c r="J41" s="4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c r="K44" s="41"/>
      <c r="L44" s="41"/>
      <c r="M44" s="41"/>
      <c r="N44" s="41"/>
      <c r="O44" s="41"/>
      <c r="P44" s="41"/>
      <c r="Q44" s="41"/>
      <c r="R44" s="41"/>
      <c r="S44" s="41"/>
      <c r="T44" s="41"/>
      <c r="U44" s="41"/>
      <c r="V44" s="41"/>
      <c r="W44" s="41"/>
      <c r="X44" s="41"/>
    </row>
  </sheetData>
  <mergeCells count="4">
    <mergeCell ref="A1:X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W33" sqref="W33"/>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4" width="10.28515625" customWidth="1"/>
  </cols>
  <sheetData>
    <row r="1" spans="1:24" ht="24" customHeight="1">
      <c r="A1" s="485" t="s">
        <v>247</v>
      </c>
      <c r="B1" s="486"/>
      <c r="C1" s="486"/>
      <c r="D1" s="486"/>
      <c r="E1" s="486"/>
      <c r="F1" s="486"/>
      <c r="G1" s="486"/>
      <c r="H1" s="486"/>
      <c r="I1" s="486"/>
      <c r="J1" s="486"/>
      <c r="K1" s="486"/>
      <c r="L1" s="486"/>
      <c r="M1" s="486"/>
      <c r="N1" s="486"/>
      <c r="O1" s="486"/>
      <c r="P1" s="486"/>
      <c r="Q1" s="486"/>
      <c r="R1" s="486"/>
      <c r="S1" s="486"/>
      <c r="T1" s="486"/>
      <c r="U1" s="486"/>
      <c r="V1" s="486"/>
      <c r="W1" s="486"/>
      <c r="X1" s="486"/>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t="s">
        <v>295</v>
      </c>
      <c r="R3" s="123" t="s">
        <v>282</v>
      </c>
      <c r="S3" s="123" t="s">
        <v>273</v>
      </c>
      <c r="T3" s="123" t="s">
        <v>276</v>
      </c>
      <c r="U3" s="123" t="s">
        <v>289</v>
      </c>
      <c r="V3" s="123" t="s">
        <v>296</v>
      </c>
      <c r="W3" s="123" t="s">
        <v>303</v>
      </c>
      <c r="X3" s="123" t="s">
        <v>304</v>
      </c>
    </row>
    <row r="4" spans="1:24">
      <c r="A4" s="125" t="s">
        <v>56</v>
      </c>
      <c r="B4" s="208">
        <v>26984.242999999999</v>
      </c>
      <c r="C4" s="208">
        <v>23924.876</v>
      </c>
      <c r="D4" s="208">
        <v>23869.773000000001</v>
      </c>
      <c r="E4" s="208">
        <v>25460.333999999999</v>
      </c>
      <c r="F4" s="208">
        <v>30668.848999999998</v>
      </c>
      <c r="G4" s="208">
        <v>34534.813999999998</v>
      </c>
      <c r="H4" s="208">
        <v>35020.197</v>
      </c>
      <c r="I4" s="208">
        <v>36894.468000000001</v>
      </c>
      <c r="J4" s="208">
        <v>42299.862000000001</v>
      </c>
      <c r="K4" s="208">
        <v>46367.858999999997</v>
      </c>
      <c r="L4" s="208">
        <v>42338.843999999997</v>
      </c>
      <c r="M4" s="225">
        <v>42379.71</v>
      </c>
      <c r="N4" s="225">
        <v>46697.375999999997</v>
      </c>
      <c r="O4" s="225">
        <v>43883.392999999996</v>
      </c>
      <c r="P4" s="225">
        <v>46299.370999999999</v>
      </c>
      <c r="Q4" s="236">
        <v>48035.802000000003</v>
      </c>
      <c r="R4" s="236">
        <v>41107.222000000002</v>
      </c>
      <c r="S4" s="236">
        <v>42124.451999999997</v>
      </c>
      <c r="T4" s="236">
        <v>44636.697999999997</v>
      </c>
      <c r="U4" s="236">
        <v>47995.381000000001</v>
      </c>
      <c r="V4" s="236">
        <v>46800.182999999997</v>
      </c>
      <c r="W4" s="236">
        <v>46215.595999999998</v>
      </c>
      <c r="X4" s="223">
        <v>50787.858999999997</v>
      </c>
    </row>
    <row r="5" spans="1:24">
      <c r="A5" s="125" t="s">
        <v>55</v>
      </c>
      <c r="B5" s="208">
        <v>34496.241000000002</v>
      </c>
      <c r="C5" s="208">
        <v>36312.781999999999</v>
      </c>
      <c r="D5" s="208">
        <v>37101.453000000001</v>
      </c>
      <c r="E5" s="208">
        <v>37945.760999999999</v>
      </c>
      <c r="F5" s="208">
        <v>39405.353999999999</v>
      </c>
      <c r="G5" s="208">
        <v>41641.616999999998</v>
      </c>
      <c r="H5" s="208">
        <v>44034.256000000001</v>
      </c>
      <c r="I5" s="208">
        <v>46216.853000000003</v>
      </c>
      <c r="J5" s="208">
        <v>47943.353000000003</v>
      </c>
      <c r="K5" s="208">
        <v>48470.553</v>
      </c>
      <c r="L5" s="208">
        <v>47102.428</v>
      </c>
      <c r="M5" s="225">
        <v>48586.288</v>
      </c>
      <c r="N5" s="225">
        <v>50008.108</v>
      </c>
      <c r="O5" s="225">
        <v>51736.737999999998</v>
      </c>
      <c r="P5" s="225">
        <v>53245.516000000003</v>
      </c>
      <c r="Q5" s="237">
        <v>55083.506999999998</v>
      </c>
      <c r="R5" s="236">
        <v>56729.680999999997</v>
      </c>
      <c r="S5" s="236">
        <v>57839.991999999998</v>
      </c>
      <c r="T5" s="236">
        <v>59885.714</v>
      </c>
      <c r="U5" s="236">
        <v>62769.663999999997</v>
      </c>
      <c r="V5" s="236">
        <v>65051.88</v>
      </c>
      <c r="W5" s="236">
        <v>63358.489000000001</v>
      </c>
      <c r="X5" s="223">
        <v>69375.375</v>
      </c>
    </row>
    <row r="6" spans="1:24">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225">
        <v>12787.806</v>
      </c>
      <c r="O6" s="225">
        <v>13889.791999999999</v>
      </c>
      <c r="P6" s="225">
        <v>14488.829</v>
      </c>
      <c r="Q6" s="236">
        <v>13208.831</v>
      </c>
      <c r="R6" s="236">
        <v>14895.316000000001</v>
      </c>
      <c r="S6" s="236">
        <v>12772.868</v>
      </c>
      <c r="T6" s="236">
        <v>14618.326999999999</v>
      </c>
      <c r="U6" s="236">
        <v>11786.433000000001</v>
      </c>
      <c r="V6" s="236">
        <v>10054.022999999999</v>
      </c>
      <c r="W6" s="223">
        <v>8571.9369999999999</v>
      </c>
      <c r="X6" s="223">
        <v>9929.1540000000005</v>
      </c>
    </row>
    <row r="7" spans="1:24">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47317.911</v>
      </c>
      <c r="U7" s="236">
        <v>51246.152999999998</v>
      </c>
      <c r="V7" s="236">
        <v>50246.607000000004</v>
      </c>
      <c r="W7" s="223">
        <v>48592.707000000002</v>
      </c>
      <c r="X7" s="223">
        <v>53793.366999999998</v>
      </c>
    </row>
    <row r="8" spans="1:24">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12175.683000000001</v>
      </c>
      <c r="R8" s="236">
        <v>8846.4779999999992</v>
      </c>
      <c r="S8" s="236">
        <v>8757.3050000000003</v>
      </c>
      <c r="T8" s="236">
        <v>9978.0869999999995</v>
      </c>
      <c r="U8" s="236">
        <v>9194.1479999999992</v>
      </c>
      <c r="V8" s="236">
        <v>8935.7559999999994</v>
      </c>
      <c r="W8" s="223">
        <v>6822.56</v>
      </c>
      <c r="X8" s="223">
        <v>7741.1530000000002</v>
      </c>
    </row>
    <row r="9" spans="1:24">
      <c r="A9" s="125" t="s">
        <v>64</v>
      </c>
      <c r="B9" s="208">
        <v>865.23599999999999</v>
      </c>
      <c r="C9" s="208">
        <v>951.16300000000001</v>
      </c>
      <c r="D9" s="208">
        <v>1044.9580000000001</v>
      </c>
      <c r="E9" s="208">
        <v>1141.1400000000001</v>
      </c>
      <c r="F9" s="208">
        <v>1282.21</v>
      </c>
      <c r="G9" s="208">
        <v>1499.712</v>
      </c>
      <c r="H9" s="208">
        <v>1751.3679999999999</v>
      </c>
      <c r="I9" s="208">
        <v>2095.239</v>
      </c>
      <c r="J9" s="208">
        <v>2691.0479999999998</v>
      </c>
      <c r="K9" s="208">
        <v>3446.6950000000002</v>
      </c>
      <c r="L9" s="208">
        <v>3813.4079999999999</v>
      </c>
      <c r="M9" s="225">
        <v>4499.8029999999999</v>
      </c>
      <c r="N9" s="225">
        <v>5553.2420000000002</v>
      </c>
      <c r="O9" s="225">
        <v>6282.7089999999998</v>
      </c>
      <c r="P9" s="225">
        <v>7039.5739999999996</v>
      </c>
      <c r="Q9" s="236">
        <v>7645.875</v>
      </c>
      <c r="R9" s="236">
        <v>8034.2870000000003</v>
      </c>
      <c r="S9" s="236">
        <v>8063.4459999999999</v>
      </c>
      <c r="T9" s="236">
        <v>8760.259</v>
      </c>
      <c r="U9" s="236">
        <v>9848.9490000000005</v>
      </c>
      <c r="V9" s="236">
        <v>10170.061</v>
      </c>
      <c r="W9" s="236">
        <v>10511.334999999999</v>
      </c>
      <c r="X9" s="223">
        <v>11891.201999999999</v>
      </c>
    </row>
    <row r="10" spans="1:24">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61724.491999999998</v>
      </c>
      <c r="V10" s="236">
        <v>59861.612000000001</v>
      </c>
      <c r="W10" s="223">
        <v>61153.923999999999</v>
      </c>
      <c r="X10" s="223">
        <v>67919.585000000006</v>
      </c>
    </row>
    <row r="11" spans="1:24">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4196.2969999999996</v>
      </c>
      <c r="W11" s="236">
        <v>3921.6219999999998</v>
      </c>
      <c r="X11" s="223">
        <v>4224.982</v>
      </c>
    </row>
    <row r="12" spans="1:24">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3511.8679999999999</v>
      </c>
      <c r="W12" s="236">
        <v>3322.5120000000002</v>
      </c>
      <c r="X12" s="223">
        <v>3492.0720000000001</v>
      </c>
    </row>
    <row r="13" spans="1:24">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50033.305</v>
      </c>
      <c r="V13" s="236">
        <v>48716.216</v>
      </c>
      <c r="W13" s="236">
        <v>48786.033000000003</v>
      </c>
      <c r="X13" s="223">
        <v>53522.565000000002</v>
      </c>
    </row>
    <row r="14" spans="1:24">
      <c r="A14" s="125" t="s">
        <v>67</v>
      </c>
      <c r="B14" s="208">
        <v>449.72500000000002</v>
      </c>
      <c r="C14" s="208">
        <v>451.11399999999998</v>
      </c>
      <c r="D14" s="208">
        <v>459.47300000000001</v>
      </c>
      <c r="E14" s="208">
        <v>479.06299999999999</v>
      </c>
      <c r="F14" s="208">
        <v>556.32600000000002</v>
      </c>
      <c r="G14" s="225">
        <v>638.78700000000003</v>
      </c>
      <c r="H14" s="225">
        <v>726.91800000000001</v>
      </c>
      <c r="I14" s="225">
        <v>814.35299999999995</v>
      </c>
      <c r="J14" s="225">
        <v>1046.8979999999999</v>
      </c>
      <c r="K14" s="225">
        <v>1019.511</v>
      </c>
      <c r="L14" s="225">
        <v>1121.248</v>
      </c>
      <c r="M14" s="225">
        <v>1384.174</v>
      </c>
      <c r="N14" s="225">
        <v>1458.105</v>
      </c>
      <c r="O14" s="225">
        <v>1443.8789999999999</v>
      </c>
      <c r="P14" s="225">
        <v>1449.605</v>
      </c>
      <c r="Q14" s="279">
        <v>1573.8810000000001</v>
      </c>
      <c r="R14" s="223">
        <v>1605.605</v>
      </c>
      <c r="S14" s="223">
        <v>1732.0509999999999</v>
      </c>
      <c r="T14" s="223">
        <v>1980.694</v>
      </c>
      <c r="U14" s="223">
        <v>1996.952</v>
      </c>
      <c r="V14" s="223">
        <v>2098.933</v>
      </c>
      <c r="W14" s="223">
        <v>1929.6769999999999</v>
      </c>
      <c r="X14" s="223">
        <v>2116.444</v>
      </c>
    </row>
    <row r="15" spans="1:24">
      <c r="A15" s="125" t="s">
        <v>336</v>
      </c>
      <c r="B15" s="208">
        <v>28672.042000000001</v>
      </c>
      <c r="C15" s="208">
        <v>28212.728999999999</v>
      </c>
      <c r="D15" s="208">
        <v>27727.892</v>
      </c>
      <c r="E15" s="208">
        <v>30032.213</v>
      </c>
      <c r="F15" s="208">
        <v>34421.364000000001</v>
      </c>
      <c r="G15" s="225">
        <v>40252.449000000001</v>
      </c>
      <c r="H15" s="225">
        <v>41971.803999999996</v>
      </c>
      <c r="I15" s="225">
        <v>44549.726999999999</v>
      </c>
      <c r="J15" s="225">
        <v>50467.112999999998</v>
      </c>
      <c r="K15" s="225">
        <v>47753.722000000002</v>
      </c>
      <c r="L15" s="225">
        <v>38885.076000000001</v>
      </c>
      <c r="M15" s="225">
        <v>39579.618000000002</v>
      </c>
      <c r="N15" s="225">
        <v>42044.616000000002</v>
      </c>
      <c r="O15" s="225">
        <v>42453.470999999998</v>
      </c>
      <c r="P15" s="225">
        <v>43444.631999999998</v>
      </c>
      <c r="Q15" s="237">
        <v>47480.800999999999</v>
      </c>
      <c r="R15" s="236">
        <v>45053.487999999998</v>
      </c>
      <c r="S15" s="236">
        <v>41177.828000000001</v>
      </c>
      <c r="T15" s="236">
        <v>40349.864999999998</v>
      </c>
      <c r="U15" s="236">
        <v>43063.737999999998</v>
      </c>
      <c r="V15" s="236">
        <v>42416.597999999998</v>
      </c>
      <c r="W15" s="223">
        <v>40394.127</v>
      </c>
      <c r="X15" s="223">
        <v>46200.258000000002</v>
      </c>
    </row>
    <row r="16" spans="1:24">
      <c r="A16" s="125" t="s">
        <v>68</v>
      </c>
      <c r="B16" s="208">
        <v>26233.643</v>
      </c>
      <c r="C16" s="208">
        <v>26186.263999999999</v>
      </c>
      <c r="D16" s="208">
        <v>28120.1</v>
      </c>
      <c r="E16" s="208">
        <v>32482.077000000001</v>
      </c>
      <c r="F16" s="208">
        <v>40940.135999999999</v>
      </c>
      <c r="G16" s="225">
        <v>47389.262000000002</v>
      </c>
      <c r="H16" s="225">
        <v>50476.482000000004</v>
      </c>
      <c r="I16" s="225">
        <v>53738.836000000003</v>
      </c>
      <c r="J16" s="225">
        <v>60770.052000000003</v>
      </c>
      <c r="K16" s="225">
        <v>60989.976999999999</v>
      </c>
      <c r="L16" s="225">
        <v>51943.466999999997</v>
      </c>
      <c r="M16" s="225">
        <v>48612.201000000001</v>
      </c>
      <c r="N16" s="225">
        <v>52116.927000000003</v>
      </c>
      <c r="O16" s="225">
        <v>49000.81</v>
      </c>
      <c r="P16" s="225">
        <v>51459.002999999997</v>
      </c>
      <c r="Q16" s="237">
        <v>55499.027000000002</v>
      </c>
      <c r="R16" s="236">
        <v>61861.203000000001</v>
      </c>
      <c r="S16" s="236">
        <v>62632.807999999997</v>
      </c>
      <c r="T16" s="236">
        <v>69486.551000000007</v>
      </c>
      <c r="U16" s="236">
        <v>78837.736999999994</v>
      </c>
      <c r="V16" s="236">
        <v>80632.328999999998</v>
      </c>
      <c r="W16" s="236">
        <v>85205.495999999999</v>
      </c>
      <c r="X16" s="223">
        <v>102394.01700000001</v>
      </c>
    </row>
    <row r="17" spans="1:24">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30423.167000000001</v>
      </c>
      <c r="V17" s="236">
        <v>29576.25</v>
      </c>
      <c r="W17" s="236">
        <v>27179.446</v>
      </c>
      <c r="X17" s="223">
        <v>30536.858</v>
      </c>
    </row>
    <row r="18" spans="1:24">
      <c r="A18" s="125" t="s">
        <v>70</v>
      </c>
      <c r="B18" s="208">
        <v>19152.866999999998</v>
      </c>
      <c r="C18" s="208">
        <v>21071.761999999999</v>
      </c>
      <c r="D18" s="208">
        <v>20324.925999999999</v>
      </c>
      <c r="E18" s="208">
        <v>18449.182000000001</v>
      </c>
      <c r="F18" s="208">
        <v>18998.834999999999</v>
      </c>
      <c r="G18" s="225">
        <v>19919.021000000001</v>
      </c>
      <c r="H18" s="225">
        <v>20594.662</v>
      </c>
      <c r="I18" s="225">
        <v>21859.441999999999</v>
      </c>
      <c r="J18" s="225">
        <v>24966.227999999999</v>
      </c>
      <c r="K18" s="225">
        <v>29659.792000000001</v>
      </c>
      <c r="L18" s="225">
        <v>27793.383000000002</v>
      </c>
      <c r="M18" s="225">
        <v>30791.277999999998</v>
      </c>
      <c r="N18" s="225">
        <v>33787.427000000003</v>
      </c>
      <c r="O18" s="225">
        <v>32681.199000000001</v>
      </c>
      <c r="P18" s="225">
        <v>36515.114999999998</v>
      </c>
      <c r="Q18" s="237">
        <v>37864.406999999999</v>
      </c>
      <c r="R18" s="236">
        <v>35822.856</v>
      </c>
      <c r="S18" s="236">
        <v>37341.599999999999</v>
      </c>
      <c r="T18" s="236">
        <v>40790.932999999997</v>
      </c>
      <c r="U18" s="236">
        <v>42079.334999999999</v>
      </c>
      <c r="V18" s="236">
        <v>43965.661</v>
      </c>
      <c r="W18" s="236">
        <v>44181.167999999998</v>
      </c>
      <c r="X18" s="223">
        <v>49840.25</v>
      </c>
    </row>
    <row r="19" spans="1:24">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51694.498</v>
      </c>
      <c r="W19" s="236">
        <v>52129.129000000001</v>
      </c>
      <c r="X19" s="223">
        <v>58639.194000000003</v>
      </c>
    </row>
    <row r="20" spans="1:24">
      <c r="A20" s="125" t="s">
        <v>58</v>
      </c>
      <c r="B20" s="208">
        <v>22029.702000000001</v>
      </c>
      <c r="C20" s="208">
        <v>20153.066999999999</v>
      </c>
      <c r="D20" s="208">
        <v>20505.906999999999</v>
      </c>
      <c r="E20" s="208">
        <v>22386.261999999999</v>
      </c>
      <c r="F20" s="208">
        <v>27580.456999999999</v>
      </c>
      <c r="G20" s="225">
        <v>31342.811000000002</v>
      </c>
      <c r="H20" s="225">
        <v>32031.425999999999</v>
      </c>
      <c r="I20" s="225">
        <v>33448.084999999999</v>
      </c>
      <c r="J20" s="225">
        <v>37828.364000000001</v>
      </c>
      <c r="K20" s="225">
        <v>40818.985000000001</v>
      </c>
      <c r="L20" s="225">
        <v>36982.805999999997</v>
      </c>
      <c r="M20" s="225">
        <v>35815.614999999998</v>
      </c>
      <c r="N20" s="225">
        <v>38276.034</v>
      </c>
      <c r="O20" s="225">
        <v>34743.730000000003</v>
      </c>
      <c r="P20" s="225">
        <v>35534.99</v>
      </c>
      <c r="Q20" s="237">
        <v>35836.182999999997</v>
      </c>
      <c r="R20" s="236">
        <v>30463.696</v>
      </c>
      <c r="S20" s="236">
        <v>31190.794000000002</v>
      </c>
      <c r="T20" s="236">
        <v>32648.756000000001</v>
      </c>
      <c r="U20" s="236">
        <v>34921.012999999999</v>
      </c>
      <c r="V20" s="236">
        <v>33521.343000000001</v>
      </c>
      <c r="W20" s="223">
        <v>31604.433000000001</v>
      </c>
      <c r="X20" s="223">
        <v>35584.881999999998</v>
      </c>
    </row>
    <row r="21" spans="1:24">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39818.794999999998</v>
      </c>
      <c r="V21" s="223">
        <v>40689.790999999997</v>
      </c>
      <c r="W21" s="223">
        <v>40088.603000000003</v>
      </c>
      <c r="X21" s="223">
        <v>40704.303999999996</v>
      </c>
    </row>
    <row r="22" spans="1:24">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45191.961000000003</v>
      </c>
      <c r="U22" s="236">
        <v>46532.165000000001</v>
      </c>
      <c r="V22" s="236">
        <v>46399.714</v>
      </c>
      <c r="W22" s="236">
        <v>43294.794999999998</v>
      </c>
      <c r="X22" s="223">
        <v>52791.228000000003</v>
      </c>
    </row>
    <row r="23" spans="1:24">
      <c r="A23" s="125" t="s">
        <v>72</v>
      </c>
      <c r="B23" s="208">
        <v>2672.5830000000001</v>
      </c>
      <c r="C23" s="208">
        <v>2534.451</v>
      </c>
      <c r="D23" s="208">
        <v>2460.3330000000001</v>
      </c>
      <c r="E23" s="208">
        <v>2423.37</v>
      </c>
      <c r="F23" s="208">
        <v>2312.6030000000001</v>
      </c>
      <c r="G23" s="225">
        <v>2826.0479999999998</v>
      </c>
      <c r="H23" s="225">
        <v>3493.9859999999999</v>
      </c>
      <c r="I23" s="225">
        <v>3836.672</v>
      </c>
      <c r="J23" s="225">
        <v>4834.4269999999997</v>
      </c>
      <c r="K23" s="225">
        <v>5622.1090000000004</v>
      </c>
      <c r="L23" s="225">
        <v>5330.7950000000001</v>
      </c>
      <c r="M23" s="199">
        <v>6498.5730000000003</v>
      </c>
      <c r="N23" s="225">
        <v>7518.3040000000001</v>
      </c>
      <c r="O23" s="225">
        <v>8237.2929999999997</v>
      </c>
      <c r="P23" s="225">
        <v>8409.6759999999995</v>
      </c>
      <c r="Q23" s="236">
        <v>8312.0560000000005</v>
      </c>
      <c r="R23" s="236">
        <v>6337.0379999999996</v>
      </c>
      <c r="S23" s="236">
        <v>6037.1329999999998</v>
      </c>
      <c r="T23" s="236">
        <v>6577.2950000000001</v>
      </c>
      <c r="U23" s="236">
        <v>6923.64</v>
      </c>
      <c r="V23" s="236">
        <v>6546.6260000000002</v>
      </c>
      <c r="W23" s="236">
        <v>5390.9210000000003</v>
      </c>
      <c r="X23" s="223">
        <v>5892.14</v>
      </c>
    </row>
    <row r="24" spans="1:24">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29274.232</v>
      </c>
      <c r="T24" s="236">
        <v>31600.737000000001</v>
      </c>
      <c r="U24" s="236">
        <v>33433.171999999999</v>
      </c>
      <c r="V24" s="236">
        <v>31936.794999999998</v>
      </c>
      <c r="W24" s="236">
        <v>31638.455000000002</v>
      </c>
      <c r="X24" s="223">
        <v>35195.521999999997</v>
      </c>
    </row>
    <row r="25" spans="1:24">
      <c r="A25" s="125" t="s">
        <v>73</v>
      </c>
      <c r="B25" s="208">
        <v>49541.93</v>
      </c>
      <c r="C25" s="208">
        <v>49183.425999999999</v>
      </c>
      <c r="D25" s="208">
        <v>48498.771999999997</v>
      </c>
      <c r="E25" s="208">
        <v>53399.453000000001</v>
      </c>
      <c r="F25" s="208">
        <v>66061.085999999996</v>
      </c>
      <c r="G25" s="225">
        <v>76343.547999999995</v>
      </c>
      <c r="H25" s="225">
        <v>81048.070000000007</v>
      </c>
      <c r="I25" s="225">
        <v>90499.474000000002</v>
      </c>
      <c r="J25" s="225">
        <v>107014.124</v>
      </c>
      <c r="K25" s="225">
        <v>115898.758</v>
      </c>
      <c r="L25" s="225">
        <v>104393.459</v>
      </c>
      <c r="M25" s="225">
        <v>106177.041</v>
      </c>
      <c r="N25" s="225">
        <v>117366.28200000001</v>
      </c>
      <c r="O25" s="225">
        <v>108050.474</v>
      </c>
      <c r="P25" s="225">
        <v>114996.72199999999</v>
      </c>
      <c r="Q25" s="236">
        <v>120449.74099999999</v>
      </c>
      <c r="R25" s="236">
        <v>102624.73299999999</v>
      </c>
      <c r="S25" s="236">
        <v>105364.02800000001</v>
      </c>
      <c r="T25" s="236">
        <v>108621.942</v>
      </c>
      <c r="U25" s="236">
        <v>117859.71799999999</v>
      </c>
      <c r="V25" s="236">
        <v>115838.95299999999</v>
      </c>
      <c r="W25" s="236">
        <v>116921.11</v>
      </c>
      <c r="X25" s="223">
        <v>131301.59899999999</v>
      </c>
    </row>
    <row r="26" spans="1:24">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13069.23</v>
      </c>
      <c r="T26" s="236">
        <v>14590.897000000001</v>
      </c>
      <c r="U26" s="236">
        <v>16407.352999999999</v>
      </c>
      <c r="V26" s="236">
        <v>16729.132000000001</v>
      </c>
      <c r="W26" s="236">
        <v>15866.216</v>
      </c>
      <c r="X26" s="223">
        <v>18527.592000000001</v>
      </c>
    </row>
    <row r="27" spans="1:24">
      <c r="A27" s="125" t="s">
        <v>52</v>
      </c>
      <c r="B27" s="208">
        <v>3762.7689999999998</v>
      </c>
      <c r="C27" s="208">
        <v>4347.7299999999996</v>
      </c>
      <c r="D27" s="208">
        <v>4189.0529999999999</v>
      </c>
      <c r="E27" s="208">
        <v>4441.8239999999996</v>
      </c>
      <c r="F27" s="208">
        <v>4740.3239999999996</v>
      </c>
      <c r="G27" s="225">
        <v>5244.8729999999996</v>
      </c>
      <c r="H27" s="225">
        <v>5678.3530000000001</v>
      </c>
      <c r="I27" s="225">
        <v>6351.1779999999999</v>
      </c>
      <c r="J27" s="225">
        <v>7480.9359999999997</v>
      </c>
      <c r="K27" s="225">
        <v>8759.5169999999998</v>
      </c>
      <c r="L27" s="225">
        <v>7544.11</v>
      </c>
      <c r="M27" s="225">
        <v>9046.9850000000006</v>
      </c>
      <c r="N27" s="225">
        <v>10397.92</v>
      </c>
      <c r="O27" s="225">
        <v>10806.84</v>
      </c>
      <c r="P27" s="225">
        <v>10851.664000000001</v>
      </c>
      <c r="Q27" s="237">
        <v>11165.259</v>
      </c>
      <c r="R27" s="236">
        <v>9663.1110000000008</v>
      </c>
      <c r="S27" s="236">
        <v>9523.2950000000001</v>
      </c>
      <c r="T27" s="236">
        <v>9965.1229999999996</v>
      </c>
      <c r="U27" s="236">
        <v>11079.785</v>
      </c>
      <c r="V27" s="236">
        <v>11231.411</v>
      </c>
      <c r="W27" s="236">
        <v>10231.341</v>
      </c>
      <c r="X27" s="223">
        <v>11124.67</v>
      </c>
    </row>
    <row r="28" spans="1:24">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9753.6669999999995</v>
      </c>
      <c r="V28" s="236">
        <v>10028.874</v>
      </c>
      <c r="W28" s="236">
        <v>8403.6020000000008</v>
      </c>
      <c r="X28" s="223">
        <v>9967.3880000000008</v>
      </c>
    </row>
    <row r="29" spans="1:24">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3600.8389999999999</v>
      </c>
      <c r="X29" s="278">
        <v>3851.7460000000001</v>
      </c>
    </row>
    <row r="30" spans="1:24">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4225.8549999999996</v>
      </c>
      <c r="L30" s="225">
        <v>4171.7299999999996</v>
      </c>
      <c r="M30" s="225">
        <v>5051.2190000000001</v>
      </c>
      <c r="N30" s="225">
        <v>5727.14</v>
      </c>
      <c r="O30" s="225">
        <v>6399.3389999999999</v>
      </c>
      <c r="P30" s="225">
        <v>6631.027</v>
      </c>
      <c r="Q30" s="237">
        <v>6564.4620000000004</v>
      </c>
      <c r="R30" s="236">
        <v>6139.2309999999998</v>
      </c>
      <c r="S30" s="236">
        <v>6169.3919999999998</v>
      </c>
      <c r="T30" s="236">
        <v>6728.0739999999996</v>
      </c>
      <c r="U30" s="236">
        <v>7007.2749999999996</v>
      </c>
      <c r="V30" s="223">
        <v>6961.6959999999999</v>
      </c>
      <c r="W30" s="223">
        <v>6134.2169999999996</v>
      </c>
      <c r="X30" s="223">
        <v>6676.5169999999998</v>
      </c>
    </row>
    <row r="31" spans="1:24">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15726.878000000001</v>
      </c>
      <c r="W31" s="236">
        <v>15699.296</v>
      </c>
      <c r="X31" s="223">
        <v>17318.496999999999</v>
      </c>
    </row>
    <row r="32" spans="1:24">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v>
      </c>
      <c r="V32" s="236">
        <v>11516.603999999999</v>
      </c>
      <c r="W32" s="236">
        <v>10115.35</v>
      </c>
      <c r="X32" s="223">
        <v>11273.242</v>
      </c>
    </row>
    <row r="33" spans="1:24">
      <c r="A33" s="125" t="s">
        <v>78</v>
      </c>
      <c r="B33" s="208">
        <v>992.28300000000002</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3199.4749999999999</v>
      </c>
      <c r="O33" s="225">
        <v>3347.8870000000002</v>
      </c>
      <c r="P33" s="236">
        <v>3607.152</v>
      </c>
      <c r="Q33" s="236">
        <v>3817.1329999999998</v>
      </c>
      <c r="R33" s="236">
        <v>3841.5189999999998</v>
      </c>
      <c r="S33" s="236">
        <v>3885.761</v>
      </c>
      <c r="T33" s="236">
        <v>4076.7469999999998</v>
      </c>
      <c r="U33" s="236">
        <v>4057.326</v>
      </c>
      <c r="V33" s="236">
        <v>3851.6660000000002</v>
      </c>
      <c r="W33" s="223">
        <v>3681.549</v>
      </c>
      <c r="X33" s="223">
        <v>3665.7649999999999</v>
      </c>
    </row>
    <row r="34" spans="1:24">
      <c r="A34" s="125" t="s">
        <v>79</v>
      </c>
      <c r="B34" s="208">
        <v>4952.8649999999998</v>
      </c>
      <c r="C34" s="208">
        <v>5071.7039999999997</v>
      </c>
      <c r="D34" s="208">
        <v>4572.8649999999998</v>
      </c>
      <c r="E34" s="208">
        <v>4443.7640000000001</v>
      </c>
      <c r="F34" s="208">
        <v>4770.33</v>
      </c>
      <c r="G34" s="208">
        <v>6193.0860000000002</v>
      </c>
      <c r="H34" s="208">
        <v>7600.3509999999997</v>
      </c>
      <c r="I34" s="208">
        <v>9473.0069999999996</v>
      </c>
      <c r="J34" s="208">
        <v>10507.912</v>
      </c>
      <c r="K34" s="208">
        <v>10748.976000000001</v>
      </c>
      <c r="L34" s="208">
        <v>10220.071</v>
      </c>
      <c r="M34" s="225">
        <v>12794.284</v>
      </c>
      <c r="N34" s="225">
        <v>14610.798000000001</v>
      </c>
      <c r="O34" s="225">
        <v>15307.795</v>
      </c>
      <c r="P34" s="225">
        <v>15804.503000000001</v>
      </c>
      <c r="Q34" s="236">
        <v>14643.498</v>
      </c>
      <c r="R34" s="236">
        <v>13571.014999999999</v>
      </c>
      <c r="S34" s="236">
        <v>13779.4</v>
      </c>
      <c r="T34" s="236">
        <v>15034.796</v>
      </c>
      <c r="U34" s="236">
        <v>15865.535</v>
      </c>
      <c r="V34" s="236">
        <v>14619.502</v>
      </c>
      <c r="W34" s="236">
        <v>12992.976000000001</v>
      </c>
      <c r="X34" s="223">
        <v>16799.366999999998</v>
      </c>
    </row>
    <row r="35" spans="1:24">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7293.8850000000002</v>
      </c>
      <c r="V35" s="236">
        <v>7816.23</v>
      </c>
      <c r="W35" s="223">
        <v>7187.8549999999996</v>
      </c>
      <c r="X35" s="223">
        <v>7808.6629999999996</v>
      </c>
    </row>
    <row r="36" spans="1:24" s="66" customFormat="1">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9507.9959999999992</v>
      </c>
      <c r="V36" s="238">
        <v>9145.7690000000002</v>
      </c>
      <c r="W36" s="238">
        <v>8610.0290000000005</v>
      </c>
      <c r="X36" s="224">
        <v>9406.5750000000007</v>
      </c>
    </row>
    <row r="37" spans="1:24">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21845.973000000002</v>
      </c>
      <c r="P37" s="225">
        <v>21679.669000000002</v>
      </c>
      <c r="Q37" s="237">
        <v>21567.966</v>
      </c>
      <c r="R37" s="236">
        <v>17997.401000000002</v>
      </c>
      <c r="S37" s="236">
        <v>17879.706999999999</v>
      </c>
      <c r="T37" s="236">
        <v>18578.294000000002</v>
      </c>
      <c r="U37" s="236">
        <v>19769.331999999999</v>
      </c>
      <c r="V37" s="236">
        <v>19147.460999999999</v>
      </c>
      <c r="W37" s="236">
        <v>17657.099999999999</v>
      </c>
      <c r="X37" s="223">
        <v>19827.162</v>
      </c>
    </row>
    <row r="38" spans="1:24">
      <c r="A38" s="372" t="s">
        <v>191</v>
      </c>
      <c r="B38" s="372"/>
      <c r="C38" s="372"/>
      <c r="D38" s="372"/>
      <c r="E38" s="372"/>
      <c r="F38" s="372"/>
      <c r="G38" s="372"/>
      <c r="H38" s="372"/>
      <c r="I38" s="372"/>
      <c r="J38" s="372"/>
      <c r="K38" s="372"/>
      <c r="L38" s="372"/>
      <c r="M38" s="372"/>
      <c r="N38" s="372"/>
      <c r="O38" s="372"/>
      <c r="P38" s="372"/>
      <c r="Q38" s="372"/>
      <c r="R38" s="372"/>
      <c r="S38" s="372"/>
      <c r="T38" s="192"/>
    </row>
    <row r="39" spans="1:24">
      <c r="A39" s="198" t="s">
        <v>347</v>
      </c>
      <c r="B39" s="198"/>
      <c r="C39" s="198"/>
      <c r="D39" s="198"/>
      <c r="E39" s="198"/>
      <c r="F39" s="198"/>
      <c r="G39" s="198"/>
      <c r="H39" s="198"/>
      <c r="I39" s="198"/>
      <c r="J39" s="198"/>
      <c r="K39" s="198"/>
      <c r="L39" s="198"/>
      <c r="M39" s="198"/>
      <c r="N39" s="198"/>
      <c r="O39" s="198"/>
      <c r="P39" s="198"/>
      <c r="Q39" s="198"/>
      <c r="R39" s="198"/>
      <c r="S39" s="198"/>
      <c r="T39" s="264"/>
    </row>
    <row r="40" spans="1:24">
      <c r="A40" s="371" t="s">
        <v>358</v>
      </c>
      <c r="B40" s="371"/>
      <c r="C40" s="371"/>
      <c r="D40" s="371"/>
      <c r="E40" s="371"/>
      <c r="F40" s="371"/>
      <c r="G40" s="371"/>
      <c r="H40" s="371"/>
      <c r="I40" s="371"/>
      <c r="J40" s="371"/>
      <c r="K40" s="371"/>
      <c r="L40" s="371"/>
      <c r="M40" s="371"/>
      <c r="N40" s="371"/>
      <c r="O40" s="371"/>
      <c r="P40" s="371"/>
      <c r="Q40" s="371"/>
      <c r="R40" s="371"/>
      <c r="S40" s="371"/>
      <c r="T40" s="370"/>
    </row>
    <row r="41" spans="1:24">
      <c r="A41" s="41"/>
      <c r="B41" s="41"/>
      <c r="C41" s="41"/>
      <c r="D41" s="41"/>
      <c r="E41" s="41"/>
      <c r="F41" s="41"/>
      <c r="G41" s="41"/>
      <c r="H41" s="41"/>
      <c r="I41" s="41"/>
      <c r="J41" s="41"/>
      <c r="O41" s="201"/>
      <c r="P41" s="201"/>
      <c r="Q41" s="201"/>
      <c r="R41" s="20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1">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12" t="s">
        <v>5</v>
      </c>
      <c r="B4" s="412"/>
      <c r="C4" s="412"/>
      <c r="D4" s="412"/>
      <c r="E4" s="412"/>
      <c r="F4" s="412"/>
      <c r="G4" s="412"/>
      <c r="H4" s="412"/>
      <c r="I4" s="412"/>
    </row>
    <row r="5" spans="1:9">
      <c r="A5" s="411"/>
      <c r="B5" s="411"/>
      <c r="C5" s="411"/>
      <c r="D5" s="411"/>
      <c r="E5" s="411"/>
      <c r="F5" s="411"/>
      <c r="G5" s="411"/>
      <c r="H5" s="411"/>
      <c r="I5" s="411"/>
    </row>
    <row r="6" spans="1:9">
      <c r="A6" s="411" t="s">
        <v>6</v>
      </c>
      <c r="B6" s="411"/>
      <c r="C6" s="411"/>
      <c r="D6" s="411"/>
      <c r="E6" s="411"/>
      <c r="F6" s="411"/>
      <c r="G6" s="411"/>
      <c r="H6" s="411"/>
      <c r="I6" s="411"/>
    </row>
    <row r="7" spans="1:9">
      <c r="A7" s="411"/>
      <c r="B7" s="411"/>
      <c r="C7" s="411"/>
      <c r="D7" s="411"/>
      <c r="E7" s="411"/>
      <c r="F7" s="411"/>
      <c r="G7" s="411"/>
      <c r="H7" s="411"/>
      <c r="I7" s="411"/>
    </row>
    <row r="8" spans="1:9">
      <c r="A8" s="411"/>
      <c r="B8" s="411"/>
      <c r="C8" s="411"/>
      <c r="D8" s="411"/>
      <c r="E8" s="411"/>
      <c r="F8" s="411"/>
      <c r="G8" s="411"/>
      <c r="H8" s="411"/>
      <c r="I8" s="411"/>
    </row>
    <row r="9" spans="1:9">
      <c r="A9" s="411"/>
      <c r="B9" s="411"/>
      <c r="C9" s="411"/>
      <c r="D9" s="411"/>
      <c r="E9" s="411"/>
      <c r="F9" s="411"/>
      <c r="G9" s="411"/>
      <c r="H9" s="411"/>
      <c r="I9" s="411"/>
    </row>
    <row r="10" spans="1:9">
      <c r="A10" s="412" t="s">
        <v>7</v>
      </c>
      <c r="B10" s="412"/>
      <c r="C10" s="412"/>
      <c r="D10" s="412"/>
      <c r="E10" s="412"/>
      <c r="F10" s="412"/>
      <c r="G10" s="412"/>
      <c r="H10" s="412"/>
      <c r="I10" s="412"/>
    </row>
    <row r="11" spans="1:9">
      <c r="A11" s="411"/>
      <c r="B11" s="411"/>
      <c r="C11" s="411"/>
      <c r="D11" s="411"/>
      <c r="E11" s="411"/>
      <c r="F11" s="411"/>
      <c r="G11" s="411"/>
      <c r="H11" s="411"/>
      <c r="I11" s="411"/>
    </row>
    <row r="12" spans="1:9">
      <c r="A12" s="411" t="s">
        <v>251</v>
      </c>
      <c r="B12" s="411"/>
      <c r="C12" s="411"/>
      <c r="D12" s="411"/>
      <c r="E12" s="411"/>
      <c r="F12" s="411"/>
      <c r="G12" s="411"/>
      <c r="H12" s="411"/>
      <c r="I12" s="411"/>
    </row>
    <row r="13" spans="1:9">
      <c r="A13" s="411" t="s">
        <v>252</v>
      </c>
      <c r="B13" s="411"/>
      <c r="C13" s="411"/>
      <c r="D13" s="411"/>
      <c r="E13" s="411"/>
      <c r="F13" s="411"/>
      <c r="G13" s="411"/>
      <c r="H13" s="411"/>
      <c r="I13" s="411"/>
    </row>
    <row r="14" spans="1:9">
      <c r="A14" s="411"/>
      <c r="B14" s="411"/>
      <c r="C14" s="411"/>
      <c r="D14" s="411"/>
      <c r="E14" s="411"/>
      <c r="F14" s="411"/>
      <c r="G14" s="411"/>
      <c r="H14" s="411"/>
      <c r="I14" s="411"/>
    </row>
    <row r="15" spans="1:9">
      <c r="A15" s="411"/>
      <c r="B15" s="411"/>
      <c r="C15" s="411"/>
      <c r="D15" s="411"/>
      <c r="E15" s="411"/>
      <c r="F15" s="411"/>
      <c r="G15" s="411"/>
      <c r="H15" s="411"/>
      <c r="I15" s="411"/>
    </row>
    <row r="16" spans="1:9">
      <c r="A16" s="411"/>
      <c r="B16" s="411"/>
      <c r="C16" s="411"/>
      <c r="D16" s="411"/>
      <c r="E16" s="411"/>
      <c r="F16" s="411"/>
      <c r="G16" s="411"/>
      <c r="H16" s="411"/>
      <c r="I16" s="411"/>
    </row>
    <row r="17" spans="1:9">
      <c r="A17" s="412" t="s">
        <v>8</v>
      </c>
      <c r="B17" s="412"/>
      <c r="C17" s="412"/>
      <c r="D17" s="412"/>
      <c r="E17" s="412"/>
      <c r="F17" s="412"/>
      <c r="G17" s="412"/>
      <c r="H17" s="412"/>
      <c r="I17" s="412"/>
    </row>
    <row r="18" spans="1:9">
      <c r="A18" s="17"/>
      <c r="B18" s="17"/>
      <c r="C18" s="17"/>
      <c r="D18" s="17"/>
      <c r="E18" s="17"/>
      <c r="F18" s="17"/>
      <c r="G18" s="17"/>
      <c r="H18" s="17"/>
      <c r="I18" s="17"/>
    </row>
    <row r="19" spans="1:9">
      <c r="A19" s="411" t="s">
        <v>9</v>
      </c>
      <c r="B19" s="411"/>
      <c r="C19" s="411"/>
      <c r="D19" s="411"/>
      <c r="E19" s="411"/>
      <c r="F19" s="411"/>
      <c r="G19" s="411"/>
      <c r="H19" s="411"/>
      <c r="I19" s="411"/>
    </row>
    <row r="20" spans="1:9">
      <c r="A20" s="413" t="s">
        <v>10</v>
      </c>
      <c r="B20" s="413"/>
      <c r="C20" s="413"/>
      <c r="D20" s="413"/>
      <c r="E20" s="413"/>
      <c r="F20" s="413"/>
      <c r="G20" s="413"/>
      <c r="H20" s="413"/>
      <c r="I20" s="413"/>
    </row>
    <row r="21" spans="1:9">
      <c r="A21" s="413" t="s">
        <v>11</v>
      </c>
      <c r="B21" s="413"/>
      <c r="C21" s="413"/>
      <c r="D21" s="413"/>
      <c r="E21" s="413"/>
      <c r="F21" s="413"/>
      <c r="G21" s="413"/>
      <c r="H21" s="413"/>
      <c r="I21" s="413"/>
    </row>
    <row r="22" spans="1:9">
      <c r="A22" s="411"/>
      <c r="B22" s="411"/>
      <c r="C22" s="411"/>
      <c r="D22" s="411"/>
      <c r="E22" s="411"/>
      <c r="F22" s="411"/>
      <c r="G22" s="411"/>
      <c r="H22" s="411"/>
      <c r="I22" s="411"/>
    </row>
    <row r="23" spans="1:9">
      <c r="A23" s="411"/>
      <c r="B23" s="411"/>
      <c r="C23" s="411"/>
      <c r="D23" s="411"/>
      <c r="E23" s="411"/>
      <c r="F23" s="411"/>
      <c r="G23" s="411"/>
      <c r="H23" s="411"/>
      <c r="I23" s="411"/>
    </row>
    <row r="24" spans="1:9" ht="12.75" customHeight="1">
      <c r="A24" s="411" t="s">
        <v>12</v>
      </c>
      <c r="B24" s="411"/>
      <c r="C24" s="411"/>
      <c r="D24" s="411"/>
      <c r="E24" s="411"/>
      <c r="F24" s="411"/>
      <c r="G24" s="411"/>
      <c r="H24" s="411"/>
      <c r="I24" s="411"/>
    </row>
    <row r="25" spans="1:9" ht="16.5" customHeight="1">
      <c r="A25" s="411" t="s">
        <v>354</v>
      </c>
      <c r="B25" s="411"/>
      <c r="C25" s="411"/>
      <c r="D25" s="411"/>
      <c r="E25" s="411"/>
      <c r="F25" s="411"/>
      <c r="G25" s="411"/>
      <c r="H25" s="411"/>
      <c r="I25" s="411"/>
    </row>
    <row r="26" spans="1:9" ht="16.5" customHeight="1">
      <c r="A26" s="411" t="s">
        <v>13</v>
      </c>
      <c r="B26" s="411"/>
      <c r="C26" s="411"/>
      <c r="D26" s="411"/>
      <c r="E26" s="411"/>
      <c r="F26" s="411"/>
      <c r="G26" s="411"/>
      <c r="H26" s="411"/>
      <c r="I26" s="411"/>
    </row>
    <row r="27" spans="1:9">
      <c r="A27" s="411"/>
      <c r="B27" s="411"/>
      <c r="C27" s="411"/>
      <c r="D27" s="411"/>
      <c r="E27" s="411"/>
      <c r="F27" s="411"/>
      <c r="G27" s="411"/>
      <c r="H27" s="411"/>
      <c r="I27" s="411"/>
    </row>
    <row r="28" spans="1:9" ht="12.75" customHeight="1">
      <c r="A28" s="411" t="s">
        <v>14</v>
      </c>
      <c r="B28" s="411"/>
      <c r="C28" s="411"/>
      <c r="D28" s="411"/>
      <c r="E28" s="411"/>
      <c r="F28" s="411"/>
      <c r="G28" s="411"/>
      <c r="H28" s="411"/>
      <c r="I28" s="411"/>
    </row>
    <row r="29" spans="1:9" ht="12.75" customHeight="1">
      <c r="A29" s="411" t="s">
        <v>15</v>
      </c>
      <c r="B29" s="411"/>
      <c r="C29" s="411"/>
      <c r="D29" s="411"/>
      <c r="E29" s="411"/>
      <c r="F29" s="411"/>
      <c r="G29" s="411"/>
      <c r="H29" s="411"/>
      <c r="I29" s="411"/>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W33" sqref="W33"/>
    </sheetView>
  </sheetViews>
  <sheetFormatPr defaultRowHeight="12.75"/>
  <cols>
    <col min="1" max="1" width="18" customWidth="1"/>
    <col min="2" max="10" width="11.28515625" customWidth="1"/>
    <col min="11" max="18" width="11.85546875" customWidth="1"/>
    <col min="19" max="19" width="11.5703125" bestFit="1" customWidth="1"/>
    <col min="20" max="24" width="11.5703125" customWidth="1"/>
  </cols>
  <sheetData>
    <row r="1" spans="1:24" ht="24" customHeight="1">
      <c r="A1" s="479" t="s">
        <v>248</v>
      </c>
      <c r="B1" s="480"/>
      <c r="C1" s="480"/>
      <c r="D1" s="480"/>
      <c r="E1" s="480"/>
      <c r="F1" s="480"/>
      <c r="G1" s="480"/>
      <c r="H1" s="480"/>
      <c r="I1" s="480"/>
      <c r="J1" s="480"/>
      <c r="K1" s="480"/>
      <c r="L1" s="480"/>
      <c r="M1" s="480"/>
      <c r="N1" s="480"/>
      <c r="O1" s="480"/>
      <c r="P1" s="480"/>
      <c r="Q1" s="480"/>
      <c r="R1" s="480"/>
      <c r="S1" s="480"/>
      <c r="T1" s="480"/>
      <c r="U1" s="480"/>
      <c r="V1" s="480"/>
      <c r="W1" s="480"/>
      <c r="X1" s="480"/>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303</v>
      </c>
      <c r="X3" s="123" t="s">
        <v>304</v>
      </c>
    </row>
    <row r="4" spans="1:24">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2.68</v>
      </c>
      <c r="U4" s="236">
        <v>1.0860000000000001</v>
      </c>
      <c r="V4" s="236">
        <v>1.05</v>
      </c>
      <c r="W4" s="236">
        <v>-4.5599999999999996</v>
      </c>
      <c r="X4" s="223">
        <v>3.0510000000000002</v>
      </c>
    </row>
    <row r="5" spans="1:24">
      <c r="A5" s="125" t="s">
        <v>55</v>
      </c>
      <c r="B5" s="218">
        <v>4.7949999999999999</v>
      </c>
      <c r="C5" s="218">
        <v>4.077</v>
      </c>
      <c r="D5" s="218">
        <v>0.95399999999999996</v>
      </c>
      <c r="E5" s="218">
        <v>1.696</v>
      </c>
      <c r="F5" s="218">
        <v>2.7959999999999998</v>
      </c>
      <c r="G5" s="218">
        <v>3.8519999999999999</v>
      </c>
      <c r="H5" s="218">
        <v>3.4830000000000001</v>
      </c>
      <c r="I5" s="218">
        <v>2.7829999999999999</v>
      </c>
      <c r="J5" s="218">
        <v>2.0110000000000001</v>
      </c>
      <c r="K5" s="218">
        <v>0.122</v>
      </c>
      <c r="L5" s="218">
        <v>-2.6</v>
      </c>
      <c r="M5" s="218">
        <v>2.7090000000000001</v>
      </c>
      <c r="N5" s="218">
        <v>1.55</v>
      </c>
      <c r="O5" s="218">
        <v>2.2810000000000001</v>
      </c>
      <c r="P5" s="232">
        <v>1.8420000000000001</v>
      </c>
      <c r="Q5" s="237">
        <v>2.2879999999999998</v>
      </c>
      <c r="R5" s="236">
        <v>2.7069999999999999</v>
      </c>
      <c r="S5" s="236">
        <v>1.6679999999999999</v>
      </c>
      <c r="T5" s="236">
        <v>2.2549999999999999</v>
      </c>
      <c r="U5" s="236">
        <v>2.919</v>
      </c>
      <c r="V5" s="236">
        <v>2.2890000000000001</v>
      </c>
      <c r="W5" s="236">
        <v>-3.4049999999999998</v>
      </c>
      <c r="X5" s="223">
        <v>5.9729999999999999</v>
      </c>
    </row>
    <row r="6" spans="1:24">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-2.5649999999999999</v>
      </c>
      <c r="V6" s="236">
        <v>-2.0880000000000001</v>
      </c>
      <c r="W6" s="236">
        <v>-9.9049999999999994</v>
      </c>
      <c r="X6" s="223">
        <v>7.5</v>
      </c>
    </row>
    <row r="7" spans="1:24">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2.4</v>
      </c>
      <c r="U7" s="236">
        <v>2.58</v>
      </c>
      <c r="V7" s="236">
        <v>1.419</v>
      </c>
      <c r="W7" s="223">
        <v>-6.1790000000000003</v>
      </c>
      <c r="X7" s="223">
        <v>3.9180000000000001</v>
      </c>
    </row>
    <row r="8" spans="1:24">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1.411</v>
      </c>
      <c r="W8" s="236">
        <v>-4.0590000000000002</v>
      </c>
      <c r="X8" s="223">
        <v>5.2290000000000001</v>
      </c>
    </row>
    <row r="9" spans="1:24">
      <c r="A9" s="125" t="s">
        <v>64</v>
      </c>
      <c r="B9" s="218">
        <v>7.68</v>
      </c>
      <c r="C9" s="218">
        <v>8.4719999999999995</v>
      </c>
      <c r="D9" s="218">
        <v>8.3190000000000008</v>
      </c>
      <c r="E9" s="218">
        <v>9.1150000000000002</v>
      </c>
      <c r="F9" s="218">
        <v>10.021000000000001</v>
      </c>
      <c r="G9" s="218">
        <v>10.114000000000001</v>
      </c>
      <c r="H9" s="218">
        <v>11.388999999999999</v>
      </c>
      <c r="I9" s="218">
        <v>12.71</v>
      </c>
      <c r="J9" s="218">
        <v>14.247</v>
      </c>
      <c r="K9" s="218">
        <v>9.5920000000000005</v>
      </c>
      <c r="L9" s="218">
        <v>9.4459999999999997</v>
      </c>
      <c r="M9" s="218">
        <v>10.611000000000001</v>
      </c>
      <c r="N9" s="218">
        <v>9.5510000000000002</v>
      </c>
      <c r="O9" s="218">
        <v>7.8479999999999999</v>
      </c>
      <c r="P9" s="232">
        <v>7.7709999999999999</v>
      </c>
      <c r="Q9" s="236">
        <v>7.391</v>
      </c>
      <c r="R9" s="236">
        <v>7.0179999999999998</v>
      </c>
      <c r="S9" s="236">
        <v>6.851</v>
      </c>
      <c r="T9" s="236">
        <v>6.9470000000000001</v>
      </c>
      <c r="U9" s="236">
        <v>6.7510000000000003</v>
      </c>
      <c r="V9" s="236">
        <v>5.9509999999999996</v>
      </c>
      <c r="W9" s="236">
        <v>2.3420000000000001</v>
      </c>
      <c r="X9" s="223">
        <v>8.0150000000000006</v>
      </c>
    </row>
    <row r="10" spans="1:24">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1.9910000000000001</v>
      </c>
      <c r="V10" s="236">
        <v>2.1139999999999999</v>
      </c>
      <c r="W10" s="236">
        <v>-2.0609999999999999</v>
      </c>
      <c r="X10" s="223">
        <v>3.8</v>
      </c>
    </row>
    <row r="11" spans="1:24">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5.0179999999999998</v>
      </c>
      <c r="W11" s="236">
        <v>-2.0699999999999998</v>
      </c>
      <c r="X11" s="223">
        <v>3.1989999999999998</v>
      </c>
    </row>
    <row r="12" spans="1:24">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6.1189999999999998</v>
      </c>
      <c r="W12" s="236">
        <v>-9.5730000000000004</v>
      </c>
      <c r="X12" s="223">
        <v>3.2229999999999999</v>
      </c>
    </row>
    <row r="13" spans="1:24">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1.1419999999999999</v>
      </c>
      <c r="V13" s="236">
        <v>1.343</v>
      </c>
      <c r="W13" s="236">
        <v>-2.875</v>
      </c>
      <c r="X13" s="223">
        <v>2.9729999999999999</v>
      </c>
    </row>
    <row r="14" spans="1:24">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6.5330000000000004</v>
      </c>
      <c r="V14" s="236">
        <v>4.0419999999999998</v>
      </c>
      <c r="W14" s="236">
        <v>-7.2519999999999998</v>
      </c>
      <c r="X14" s="223">
        <v>9.4969999999999999</v>
      </c>
    </row>
    <row r="15" spans="1:24">
      <c r="A15" s="125" t="s">
        <v>336</v>
      </c>
      <c r="B15" s="218">
        <v>3.2949999999999999</v>
      </c>
      <c r="C15" s="218">
        <v>3.5059999999999998</v>
      </c>
      <c r="D15" s="218">
        <v>2.73</v>
      </c>
      <c r="E15" s="218">
        <v>2.1789999999999998</v>
      </c>
      <c r="F15" s="218">
        <v>3.3220000000000001</v>
      </c>
      <c r="G15" s="218">
        <v>2.286</v>
      </c>
      <c r="H15" s="218">
        <v>2.956</v>
      </c>
      <c r="I15" s="218">
        <v>2.694</v>
      </c>
      <c r="J15" s="218">
        <v>2.3610000000000002</v>
      </c>
      <c r="K15" s="218">
        <v>-0.27900000000000003</v>
      </c>
      <c r="L15" s="218">
        <v>-4.1139999999999999</v>
      </c>
      <c r="M15" s="218">
        <v>2.0739999999999998</v>
      </c>
      <c r="N15" s="218">
        <v>1.276</v>
      </c>
      <c r="O15" s="218">
        <v>1.43</v>
      </c>
      <c r="P15" s="232">
        <v>2.1859999999999999</v>
      </c>
      <c r="Q15" s="237">
        <v>2.863</v>
      </c>
      <c r="R15" s="236">
        <v>2.363</v>
      </c>
      <c r="S15" s="236">
        <v>1.722</v>
      </c>
      <c r="T15" s="236">
        <v>1.74</v>
      </c>
      <c r="U15" s="236">
        <v>1.2529999999999999</v>
      </c>
      <c r="V15" s="236">
        <v>1.4339999999999999</v>
      </c>
      <c r="W15" s="236">
        <v>-9.8469999999999995</v>
      </c>
      <c r="X15" s="223">
        <v>6.7629999999999999</v>
      </c>
    </row>
    <row r="16" spans="1:24">
      <c r="A16" s="125" t="s">
        <v>68</v>
      </c>
      <c r="B16" s="218">
        <v>10.523</v>
      </c>
      <c r="C16" s="218">
        <v>9.3989999999999991</v>
      </c>
      <c r="D16" s="218">
        <v>5.3049999999999997</v>
      </c>
      <c r="E16" s="218">
        <v>5.8959999999999999</v>
      </c>
      <c r="F16" s="218">
        <v>3.01</v>
      </c>
      <c r="G16" s="218">
        <v>6.7859999999999996</v>
      </c>
      <c r="H16" s="218">
        <v>5.7359999999999998</v>
      </c>
      <c r="I16" s="218">
        <v>4.9809999999999999</v>
      </c>
      <c r="J16" s="218">
        <v>5.306</v>
      </c>
      <c r="K16" s="218">
        <v>-4.4870000000000001</v>
      </c>
      <c r="L16" s="218">
        <v>-5.0999999999999996</v>
      </c>
      <c r="M16" s="218">
        <v>1.7549999999999999</v>
      </c>
      <c r="N16" s="218">
        <v>1.0680000000000001</v>
      </c>
      <c r="O16" s="218">
        <v>-5.1999999999999998E-2</v>
      </c>
      <c r="P16" s="232">
        <v>1.2669999999999999</v>
      </c>
      <c r="Q16" s="237">
        <v>8.7129999999999992</v>
      </c>
      <c r="R16" s="236">
        <v>25.177</v>
      </c>
      <c r="S16" s="236">
        <v>2.0419999999999998</v>
      </c>
      <c r="T16" s="236">
        <v>8.94</v>
      </c>
      <c r="U16" s="236">
        <v>9.0299999999999994</v>
      </c>
      <c r="V16" s="236">
        <v>4.9169999999999998</v>
      </c>
      <c r="W16" s="236">
        <v>5.867</v>
      </c>
      <c r="X16" s="223">
        <v>13.036</v>
      </c>
    </row>
    <row r="17" spans="1:24">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2.29</v>
      </c>
      <c r="V17" s="236">
        <v>2.0819999999999999</v>
      </c>
      <c r="W17" s="236">
        <v>-10.823</v>
      </c>
      <c r="X17" s="223">
        <v>5.7370000000000001</v>
      </c>
    </row>
    <row r="18" spans="1:24">
      <c r="A18" s="125" t="s">
        <v>70</v>
      </c>
      <c r="B18" s="218">
        <v>3.57</v>
      </c>
      <c r="C18" s="218">
        <v>8.8919999999999995</v>
      </c>
      <c r="D18" s="218">
        <v>0.10299999999999999</v>
      </c>
      <c r="E18" s="218">
        <v>-0.19500000000000001</v>
      </c>
      <c r="F18" s="218">
        <v>1.149</v>
      </c>
      <c r="G18" s="218">
        <v>4.915</v>
      </c>
      <c r="H18" s="218">
        <v>4.1580000000000004</v>
      </c>
      <c r="I18" s="218">
        <v>5.7770000000000001</v>
      </c>
      <c r="J18" s="218">
        <v>6.1020000000000003</v>
      </c>
      <c r="K18" s="218">
        <v>3.4590000000000001</v>
      </c>
      <c r="L18" s="218">
        <v>1.143</v>
      </c>
      <c r="M18" s="218">
        <v>5.6849999999999996</v>
      </c>
      <c r="N18" s="218">
        <v>5.5419999999999998</v>
      </c>
      <c r="O18" s="218">
        <v>2.823</v>
      </c>
      <c r="P18" s="232">
        <v>4.7770000000000001</v>
      </c>
      <c r="Q18" s="237">
        <v>4.125</v>
      </c>
      <c r="R18" s="236">
        <v>2.2799999999999998</v>
      </c>
      <c r="S18" s="236">
        <v>4.4630000000000001</v>
      </c>
      <c r="T18" s="236">
        <v>4.3769999999999998</v>
      </c>
      <c r="U18" s="236">
        <v>3.9830000000000001</v>
      </c>
      <c r="V18" s="236">
        <v>3.774</v>
      </c>
      <c r="W18" s="236">
        <v>-2.153</v>
      </c>
      <c r="X18" s="223">
        <v>7.06</v>
      </c>
    </row>
    <row r="19" spans="1:24">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1.986</v>
      </c>
      <c r="W19" s="236">
        <v>-2.7949999999999999</v>
      </c>
      <c r="X19" s="223">
        <v>4.0359999999999996</v>
      </c>
    </row>
    <row r="20" spans="1:24">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0.94199999999999995</v>
      </c>
      <c r="V20" s="236">
        <v>0.28699999999999998</v>
      </c>
      <c r="W20" s="236">
        <v>-8.8710000000000004</v>
      </c>
      <c r="X20" s="223">
        <v>5.77</v>
      </c>
    </row>
    <row r="21" spans="1:24">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0.55900000000000005</v>
      </c>
      <c r="V21" s="236">
        <v>1.4999999999999999E-2</v>
      </c>
      <c r="W21" s="236">
        <v>-4.5860000000000003</v>
      </c>
      <c r="X21" s="223">
        <v>2.3580000000000001</v>
      </c>
    </row>
    <row r="22" spans="1:24">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2.4300000000000002</v>
      </c>
      <c r="V22" s="236">
        <v>1.861</v>
      </c>
      <c r="W22" s="236">
        <v>-5.3129999999999997</v>
      </c>
      <c r="X22" s="223">
        <v>5.6879999999999997</v>
      </c>
    </row>
    <row r="23" spans="1:24">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3.2839999999999998</v>
      </c>
      <c r="L23" s="218">
        <v>1.139</v>
      </c>
      <c r="M23" s="218">
        <v>4.4950000000000001</v>
      </c>
      <c r="N23" s="218">
        <v>6.9480000000000004</v>
      </c>
      <c r="O23" s="218">
        <v>3.9129999999999998</v>
      </c>
      <c r="P23" s="232">
        <v>5.1340000000000003</v>
      </c>
      <c r="Q23" s="236">
        <v>4.4989999999999997</v>
      </c>
      <c r="R23" s="236">
        <v>2.956</v>
      </c>
      <c r="S23" s="236">
        <v>2.0870000000000002</v>
      </c>
      <c r="T23" s="236">
        <v>1.359</v>
      </c>
      <c r="U23" s="236">
        <v>2.5640000000000001</v>
      </c>
      <c r="V23" s="236">
        <v>3.2810000000000001</v>
      </c>
      <c r="W23" s="236">
        <v>-6.7960000000000003</v>
      </c>
      <c r="X23" s="223">
        <v>7.6079999999999997</v>
      </c>
    </row>
    <row r="24" spans="1:24">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2.2440000000000002</v>
      </c>
      <c r="W24" s="236">
        <v>-0.85199999999999998</v>
      </c>
      <c r="X24" s="223">
        <v>4.2779999999999996</v>
      </c>
    </row>
    <row r="25" spans="1:24">
      <c r="A25" s="125" t="s">
        <v>73</v>
      </c>
      <c r="B25" s="218">
        <v>8.4209999999999994</v>
      </c>
      <c r="C25" s="218">
        <v>8.4420000000000002</v>
      </c>
      <c r="D25" s="218">
        <v>2.532</v>
      </c>
      <c r="E25" s="218">
        <v>3.819</v>
      </c>
      <c r="F25" s="218">
        <v>1.63</v>
      </c>
      <c r="G25" s="218">
        <v>3.6120000000000001</v>
      </c>
      <c r="H25" s="218">
        <v>3.173</v>
      </c>
      <c r="I25" s="218">
        <v>5.1779999999999999</v>
      </c>
      <c r="J25" s="218">
        <v>8.3539999999999992</v>
      </c>
      <c r="K25" s="218">
        <v>-1.2789999999999999</v>
      </c>
      <c r="L25" s="218">
        <v>-4.3579999999999997</v>
      </c>
      <c r="M25" s="218">
        <v>4.8650000000000002</v>
      </c>
      <c r="N25" s="218">
        <v>2.5390000000000001</v>
      </c>
      <c r="O25" s="218">
        <v>-0.35299999999999998</v>
      </c>
      <c r="P25" s="232">
        <v>3.6539999999999999</v>
      </c>
      <c r="Q25" s="236">
        <v>4.298</v>
      </c>
      <c r="R25" s="236">
        <v>4.3049999999999997</v>
      </c>
      <c r="S25" s="236">
        <v>4.5739999999999998</v>
      </c>
      <c r="T25" s="236">
        <v>1.8009999999999999</v>
      </c>
      <c r="U25" s="236">
        <v>3.1110000000000002</v>
      </c>
      <c r="V25" s="236">
        <v>2.298</v>
      </c>
      <c r="W25" s="236">
        <v>-1.3140000000000001</v>
      </c>
      <c r="X25" s="223">
        <v>5.5129999999999999</v>
      </c>
    </row>
    <row r="26" spans="1:24">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2.14</v>
      </c>
      <c r="T26" s="236">
        <v>4.3170000000000002</v>
      </c>
      <c r="U26" s="236">
        <v>5.4</v>
      </c>
      <c r="V26" s="236">
        <v>4.641</v>
      </c>
      <c r="W26" s="236">
        <v>-4.9569999999999999</v>
      </c>
      <c r="X26" s="223">
        <v>7.6</v>
      </c>
    </row>
    <row r="27" spans="1:24">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4.843</v>
      </c>
      <c r="V27" s="236">
        <v>4.4390000000000001</v>
      </c>
      <c r="W27" s="236">
        <v>-5.6470000000000002</v>
      </c>
      <c r="X27" s="223">
        <v>3.5</v>
      </c>
    </row>
    <row r="28" spans="1:24">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-0.17699999999999999</v>
      </c>
      <c r="W28" s="236">
        <v>-8.3089999999999993</v>
      </c>
      <c r="X28" s="223">
        <v>6.2469999999999999</v>
      </c>
    </row>
    <row r="29" spans="1:24">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278">
        <v>3.3330000000000002</v>
      </c>
    </row>
    <row r="30" spans="1:24">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9.1270000000000007</v>
      </c>
      <c r="L30" s="218">
        <v>1.0960000000000001</v>
      </c>
      <c r="M30" s="218">
        <v>8.3320000000000007</v>
      </c>
      <c r="N30" s="218">
        <v>6.327</v>
      </c>
      <c r="O30" s="218">
        <v>6.14</v>
      </c>
      <c r="P30" s="232">
        <v>5.8529999999999998</v>
      </c>
      <c r="Q30" s="237">
        <v>2.3820000000000001</v>
      </c>
      <c r="R30" s="236">
        <v>3.2519999999999998</v>
      </c>
      <c r="S30" s="236">
        <v>3.9529999999999998</v>
      </c>
      <c r="T30" s="236">
        <v>2.5190000000000001</v>
      </c>
      <c r="U30" s="236">
        <v>3.9769999999999999</v>
      </c>
      <c r="V30" s="236">
        <v>2.15</v>
      </c>
      <c r="W30" s="236">
        <v>-11.004</v>
      </c>
      <c r="X30" s="223">
        <v>10.038</v>
      </c>
    </row>
    <row r="31" spans="1:24">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1.1359999999999999</v>
      </c>
      <c r="Q31" s="236">
        <v>3.379</v>
      </c>
      <c r="R31" s="236">
        <v>4.2359999999999998</v>
      </c>
      <c r="S31" s="236">
        <v>3.1419999999999999</v>
      </c>
      <c r="T31" s="236">
        <v>4.8310000000000004</v>
      </c>
      <c r="U31" s="236">
        <v>5.3540000000000001</v>
      </c>
      <c r="V31" s="236">
        <v>4.7450000000000001</v>
      </c>
      <c r="W31" s="236">
        <v>-2.72</v>
      </c>
      <c r="X31" s="223">
        <v>5.1150000000000002</v>
      </c>
    </row>
    <row r="32" spans="1:24">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2.0329999999999999</v>
      </c>
      <c r="W32" s="236">
        <v>-2.9510000000000001</v>
      </c>
      <c r="X32" s="223">
        <v>4.6900000000000004</v>
      </c>
    </row>
    <row r="33" spans="1:24">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23">
        <v>-3.569</v>
      </c>
      <c r="X33" s="223">
        <v>3.6469999999999998</v>
      </c>
    </row>
    <row r="34" spans="1:24">
      <c r="A34" s="125" t="s">
        <v>79</v>
      </c>
      <c r="B34" s="218">
        <v>-0.45600000000000002</v>
      </c>
      <c r="C34" s="218">
        <v>5.335</v>
      </c>
      <c r="D34" s="218">
        <v>3.3010000000000002</v>
      </c>
      <c r="E34" s="218">
        <v>3.0960000000000001</v>
      </c>
      <c r="F34" s="218">
        <v>4.09</v>
      </c>
      <c r="G34" s="218">
        <v>7.202</v>
      </c>
      <c r="H34" s="218">
        <v>5.742</v>
      </c>
      <c r="I34" s="218">
        <v>6.3159999999999998</v>
      </c>
      <c r="J34" s="218">
        <v>4.9119999999999999</v>
      </c>
      <c r="K34" s="218">
        <v>3.5670000000000002</v>
      </c>
      <c r="L34" s="218">
        <v>-1.5880000000000001</v>
      </c>
      <c r="M34" s="218">
        <v>5.8239999999999998</v>
      </c>
      <c r="N34" s="218">
        <v>6.1189999999999998</v>
      </c>
      <c r="O34" s="218">
        <v>5.3319999999999999</v>
      </c>
      <c r="P34" s="232">
        <v>4.0469999999999997</v>
      </c>
      <c r="Q34" s="236">
        <v>1.766</v>
      </c>
      <c r="R34" s="236">
        <v>2.2959999999999998</v>
      </c>
      <c r="S34" s="236">
        <v>1.7250000000000001</v>
      </c>
      <c r="T34" s="236">
        <v>1.1539999999999999</v>
      </c>
      <c r="U34" s="236">
        <v>3.718</v>
      </c>
      <c r="V34" s="236">
        <v>1.0149999999999999</v>
      </c>
      <c r="W34" s="236">
        <v>-5.8449999999999998</v>
      </c>
      <c r="X34" s="223">
        <v>10.999000000000001</v>
      </c>
    </row>
    <row r="35" spans="1:24">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4.1900000000000004</v>
      </c>
      <c r="V35" s="236">
        <v>2.266</v>
      </c>
      <c r="W35" s="236">
        <v>-6.0990000000000002</v>
      </c>
      <c r="X35" s="223">
        <v>0.96</v>
      </c>
    </row>
    <row r="36" spans="1:24" s="66" customFormat="1">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2.98</v>
      </c>
      <c r="V36" s="238">
        <v>0.89</v>
      </c>
      <c r="W36" s="238">
        <v>1.794</v>
      </c>
      <c r="X36" s="224">
        <v>8.9529999999999994</v>
      </c>
    </row>
    <row r="37" spans="1:24">
      <c r="A37" s="125" t="s">
        <v>81</v>
      </c>
      <c r="B37" s="218">
        <v>3.0720000000000001</v>
      </c>
      <c r="C37" s="218">
        <v>3.9209999999999998</v>
      </c>
      <c r="D37" s="218">
        <v>4.1310000000000002</v>
      </c>
      <c r="E37" s="218">
        <v>3.923</v>
      </c>
      <c r="F37" s="218">
        <v>5.7939999999999996</v>
      </c>
      <c r="G37" s="218">
        <v>5.0609999999999999</v>
      </c>
      <c r="H37" s="218">
        <v>0.59899999999999998</v>
      </c>
      <c r="I37" s="218">
        <v>5.6509999999999998</v>
      </c>
      <c r="J37" s="218">
        <v>3.2749999999999999</v>
      </c>
      <c r="K37" s="218">
        <v>-0.33500000000000002</v>
      </c>
      <c r="L37" s="218">
        <v>-4.3</v>
      </c>
      <c r="M37" s="218">
        <v>-5.5339999999999998</v>
      </c>
      <c r="N37" s="218">
        <v>-10.148999999999999</v>
      </c>
      <c r="O37" s="218">
        <v>-7.0819999999999999</v>
      </c>
      <c r="P37" s="232">
        <v>-2.7410000000000001</v>
      </c>
      <c r="Q37" s="237">
        <v>0.69799999999999995</v>
      </c>
      <c r="R37" s="236">
        <v>-0.41199999999999998</v>
      </c>
      <c r="S37" s="236">
        <v>-0.48899999999999999</v>
      </c>
      <c r="T37" s="236">
        <v>1.28</v>
      </c>
      <c r="U37" s="236">
        <v>1.5589999999999999</v>
      </c>
      <c r="V37" s="236">
        <v>1.857</v>
      </c>
      <c r="W37" s="236">
        <v>-8.2479999999999993</v>
      </c>
      <c r="X37" s="223">
        <v>6.4939999999999998</v>
      </c>
    </row>
    <row r="38" spans="1:24">
      <c r="A38" s="481" t="s">
        <v>191</v>
      </c>
      <c r="B38" s="481"/>
      <c r="C38" s="481"/>
      <c r="D38" s="481"/>
      <c r="E38" s="481"/>
      <c r="F38" s="481"/>
      <c r="G38" s="481"/>
      <c r="H38" s="481"/>
      <c r="I38" s="481"/>
      <c r="J38" s="481"/>
      <c r="K38" s="481"/>
      <c r="L38" s="481"/>
      <c r="M38" s="481"/>
      <c r="N38" s="481"/>
      <c r="O38" s="481"/>
      <c r="P38" s="481"/>
      <c r="Q38" s="481"/>
      <c r="R38" s="481"/>
      <c r="S38" s="481"/>
      <c r="T38" s="192"/>
      <c r="U38" s="192"/>
      <c r="V38" s="192"/>
      <c r="W38" s="192"/>
      <c r="X38" s="192"/>
    </row>
    <row r="39" spans="1:24">
      <c r="A39" s="483" t="s">
        <v>347</v>
      </c>
      <c r="B39" s="483"/>
      <c r="C39" s="483"/>
      <c r="D39" s="483"/>
      <c r="E39" s="483"/>
      <c r="F39" s="483"/>
      <c r="G39" s="483"/>
      <c r="H39" s="483"/>
      <c r="I39" s="483"/>
      <c r="J39" s="483"/>
      <c r="K39" s="483"/>
      <c r="L39" s="483"/>
      <c r="M39" s="483"/>
      <c r="N39" s="483"/>
      <c r="O39" s="483"/>
      <c r="P39" s="483"/>
      <c r="Q39" s="483"/>
      <c r="R39" s="483"/>
      <c r="S39" s="483"/>
      <c r="T39" s="264"/>
      <c r="U39" s="264"/>
      <c r="V39" s="264"/>
      <c r="W39" s="264"/>
      <c r="X39" s="264"/>
    </row>
    <row r="40" spans="1:24">
      <c r="A40" s="484" t="s">
        <v>358</v>
      </c>
      <c r="B40" s="484"/>
      <c r="C40" s="484"/>
      <c r="D40" s="484"/>
      <c r="E40" s="484"/>
      <c r="F40" s="484"/>
      <c r="G40" s="484"/>
      <c r="H40" s="484"/>
      <c r="I40" s="484"/>
      <c r="J40" s="484"/>
      <c r="K40" s="484"/>
      <c r="L40" s="484"/>
      <c r="M40" s="484"/>
      <c r="N40" s="484"/>
      <c r="O40" s="484"/>
      <c r="P40" s="484"/>
      <c r="Q40" s="484"/>
      <c r="R40" s="484"/>
      <c r="S40" s="484"/>
      <c r="T40" s="105"/>
      <c r="U40" s="105"/>
      <c r="V40" s="105"/>
      <c r="W40" s="105"/>
      <c r="X40" s="105"/>
    </row>
    <row r="41" spans="1:24">
      <c r="A41" s="41"/>
      <c r="B41" s="41"/>
      <c r="C41" s="41"/>
      <c r="D41" s="41"/>
      <c r="E41" s="41"/>
      <c r="F41" s="41"/>
      <c r="G41" s="41"/>
      <c r="H41" s="41"/>
      <c r="I41" s="41"/>
      <c r="J41" s="41"/>
      <c r="O41" s="222"/>
      <c r="P41" s="222"/>
      <c r="Q41" s="222"/>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4">
    <mergeCell ref="A38:S38"/>
    <mergeCell ref="A39:S39"/>
    <mergeCell ref="A40:S40"/>
    <mergeCell ref="A1:X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showGridLines="0" zoomScale="85" zoomScaleNormal="85" workbookViewId="0">
      <pane xSplit="2" ySplit="2" topLeftCell="D3" activePane="bottomRight" state="frozen"/>
      <selection activeCell="W33" sqref="W33"/>
      <selection pane="topRight" activeCell="W33" sqref="W33"/>
      <selection pane="bottomLeft" activeCell="W33" sqref="W33"/>
      <selection pane="bottomRight" activeCell="W33" sqref="W33"/>
    </sheetView>
  </sheetViews>
  <sheetFormatPr defaultRowHeight="12.75"/>
  <cols>
    <col min="1" max="1" width="14.85546875" customWidth="1"/>
    <col min="2" max="3" width="9.85546875" hidden="1" customWidth="1"/>
    <col min="4" max="7" width="9.85546875" customWidth="1"/>
  </cols>
  <sheetData>
    <row r="1" spans="1:26" ht="24" customHeight="1">
      <c r="A1" s="479" t="s">
        <v>245</v>
      </c>
      <c r="B1" s="480"/>
      <c r="C1" s="480"/>
      <c r="D1" s="480"/>
      <c r="E1" s="480"/>
      <c r="F1" s="480"/>
      <c r="G1" s="480"/>
      <c r="H1" s="480"/>
      <c r="I1" s="480"/>
      <c r="J1" s="480"/>
      <c r="K1" s="480"/>
      <c r="L1" s="480"/>
      <c r="M1" s="480"/>
      <c r="N1" s="480"/>
      <c r="O1" s="480"/>
      <c r="P1" s="480"/>
      <c r="Q1" s="480"/>
      <c r="R1" s="480"/>
      <c r="S1" s="480"/>
      <c r="T1" s="480"/>
      <c r="U1" s="480"/>
      <c r="V1" s="480"/>
      <c r="W1" s="480"/>
      <c r="X1" s="480"/>
      <c r="Y1" s="480"/>
      <c r="Z1" s="480"/>
    </row>
    <row r="2" spans="1:26">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v>2020</v>
      </c>
      <c r="Z2" s="137" t="s">
        <v>304</v>
      </c>
    </row>
    <row r="3" spans="1:26">
      <c r="A3" s="135" t="s">
        <v>56</v>
      </c>
      <c r="B3" s="253">
        <v>1.51</v>
      </c>
      <c r="C3" s="253">
        <v>0.60399999999999998</v>
      </c>
      <c r="D3" s="253">
        <v>1.423</v>
      </c>
      <c r="E3" s="253">
        <v>2.0409999999999999</v>
      </c>
      <c r="F3" s="253">
        <v>1.25</v>
      </c>
      <c r="G3" s="214">
        <v>1.111</v>
      </c>
      <c r="H3" s="214">
        <v>0.97699999999999998</v>
      </c>
      <c r="I3" s="214">
        <v>2.2970000000000002</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1.4810000000000001</v>
      </c>
      <c r="W3" s="234">
        <v>1.7509999999999999</v>
      </c>
      <c r="X3" s="234">
        <v>1.53</v>
      </c>
      <c r="Y3" s="234">
        <v>-0.65900000000000003</v>
      </c>
      <c r="Z3" s="215">
        <v>4.0309999999999997</v>
      </c>
    </row>
    <row r="4" spans="1:26">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2.1789999999999998</v>
      </c>
      <c r="V4" s="234">
        <v>2.1709999999999998</v>
      </c>
      <c r="W4" s="234">
        <v>1.911</v>
      </c>
      <c r="X4" s="234">
        <v>2.0630000000000002</v>
      </c>
      <c r="Y4" s="234">
        <v>1.5529999999999999</v>
      </c>
      <c r="Z4" s="215">
        <v>5.149</v>
      </c>
    </row>
    <row r="5" spans="1:26">
      <c r="A5" s="135" t="s">
        <v>44</v>
      </c>
      <c r="B5" s="234" t="s">
        <v>290</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290</v>
      </c>
      <c r="U5" s="234" t="s">
        <v>290</v>
      </c>
      <c r="V5" s="234">
        <v>24.795999999999999</v>
      </c>
      <c r="W5" s="234">
        <v>47.646000000000001</v>
      </c>
      <c r="X5" s="234">
        <v>53.832000000000001</v>
      </c>
      <c r="Y5" s="234">
        <v>36.140999999999998</v>
      </c>
      <c r="Z5" s="234" t="s">
        <v>47</v>
      </c>
    </row>
    <row r="6" spans="1:26">
      <c r="A6" s="135" t="s">
        <v>118</v>
      </c>
      <c r="B6" s="253">
        <v>1.1659999999999999</v>
      </c>
      <c r="C6" s="253">
        <v>0.81799999999999995</v>
      </c>
      <c r="D6" s="253">
        <v>1.665</v>
      </c>
      <c r="E6" s="253">
        <v>1.839</v>
      </c>
      <c r="F6" s="253">
        <v>1.819</v>
      </c>
      <c r="G6" s="214">
        <v>1.696</v>
      </c>
      <c r="H6" s="214">
        <v>1.349</v>
      </c>
      <c r="I6" s="214">
        <v>2.4990000000000001</v>
      </c>
      <c r="J6" s="214">
        <v>1.532</v>
      </c>
      <c r="K6" s="214">
        <v>1.629</v>
      </c>
      <c r="L6" s="214">
        <v>3.456</v>
      </c>
      <c r="M6" s="214">
        <v>1.492</v>
      </c>
      <c r="N6" s="214">
        <v>1.052</v>
      </c>
      <c r="O6" s="214">
        <v>2.1709999999999998</v>
      </c>
      <c r="P6" s="214">
        <v>3.3079999999999998</v>
      </c>
      <c r="Q6" s="214">
        <v>2.81</v>
      </c>
      <c r="R6" s="214">
        <v>1.8560000000000001</v>
      </c>
      <c r="S6" s="234">
        <v>0.69899999999999995</v>
      </c>
      <c r="T6" s="234">
        <v>0.97499999999999998</v>
      </c>
      <c r="U6" s="234">
        <v>1.534</v>
      </c>
      <c r="V6" s="234">
        <v>2.2749999999999999</v>
      </c>
      <c r="W6" s="234">
        <v>1.6879999999999999</v>
      </c>
      <c r="X6" s="234">
        <v>1.8009999999999999</v>
      </c>
      <c r="Y6" s="234">
        <v>1.01</v>
      </c>
      <c r="Z6" s="215">
        <v>2.9</v>
      </c>
    </row>
    <row r="7" spans="1:26">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15">
        <v>7.8769999999999998</v>
      </c>
    </row>
    <row r="8" spans="1:26">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-0.34100000000000003</v>
      </c>
      <c r="Z8" s="215">
        <v>2.044</v>
      </c>
    </row>
    <row r="9" spans="1:26">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0.88300000000000001</v>
      </c>
      <c r="Y9" s="234">
        <v>0.38900000000000001</v>
      </c>
      <c r="Z9" s="215">
        <v>1.4</v>
      </c>
    </row>
    <row r="10" spans="1:26">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15">
        <v>1.962</v>
      </c>
    </row>
    <row r="11" spans="1:26">
      <c r="A11" s="135" t="s">
        <v>66</v>
      </c>
      <c r="B11" s="253">
        <v>5.6559999999999997</v>
      </c>
      <c r="C11" s="253">
        <v>9.2479999999999993</v>
      </c>
      <c r="D11" s="253">
        <v>3.8959999999999999</v>
      </c>
      <c r="E11" s="253">
        <v>8.5709999999999997</v>
      </c>
      <c r="F11" s="253">
        <v>3.6179999999999999</v>
      </c>
      <c r="G11" s="214">
        <v>2.0630000000000002</v>
      </c>
      <c r="H11" s="214">
        <v>2.488</v>
      </c>
      <c r="I11" s="214">
        <v>7.1319999999999997</v>
      </c>
      <c r="J11" s="214">
        <v>5.9489999999999998</v>
      </c>
      <c r="K11" s="214">
        <v>4.1440000000000001</v>
      </c>
      <c r="L11" s="214">
        <v>3.5939999999999999</v>
      </c>
      <c r="M11" s="214">
        <v>7.8070000000000004</v>
      </c>
      <c r="N11" s="214">
        <v>4.4829999999999997</v>
      </c>
      <c r="O11" s="214">
        <v>3.63</v>
      </c>
      <c r="P11" s="214">
        <v>4.1399999999999997</v>
      </c>
      <c r="Q11" s="214">
        <v>2.8540000000000001</v>
      </c>
      <c r="R11" s="214">
        <v>3.766</v>
      </c>
      <c r="S11" s="234">
        <v>1.91</v>
      </c>
      <c r="T11" s="234">
        <v>0.75</v>
      </c>
      <c r="U11" s="234">
        <v>2.2330000000000001</v>
      </c>
      <c r="V11" s="234">
        <v>2.9119999999999999</v>
      </c>
      <c r="W11" s="234">
        <v>5.1280000000000001</v>
      </c>
      <c r="X11" s="234">
        <v>2.5230000000000001</v>
      </c>
      <c r="Y11" s="234">
        <v>3.5270000000000001</v>
      </c>
      <c r="Z11" s="215">
        <v>3.2919999999999998</v>
      </c>
    </row>
    <row r="12" spans="1:26">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34">
        <v>0.192</v>
      </c>
      <c r="Z12" s="215">
        <v>2.2389999999999999</v>
      </c>
    </row>
    <row r="13" spans="1:26">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4.867</v>
      </c>
      <c r="Z13" s="215">
        <v>5.4909999999999997</v>
      </c>
    </row>
    <row r="14" spans="1:26">
      <c r="A14" s="135" t="s">
        <v>336</v>
      </c>
      <c r="B14" s="253">
        <v>1.8160000000000001</v>
      </c>
      <c r="C14" s="253">
        <v>1.5569999999999999</v>
      </c>
      <c r="D14" s="253">
        <v>1.123</v>
      </c>
      <c r="E14" s="253">
        <v>0.95499999999999996</v>
      </c>
      <c r="F14" s="253">
        <v>1.0209999999999999</v>
      </c>
      <c r="G14" s="214">
        <v>1.524</v>
      </c>
      <c r="H14" s="214">
        <v>1.3149999999999999</v>
      </c>
      <c r="I14" s="214">
        <v>1.4359999999999999</v>
      </c>
      <c r="J14" s="214">
        <v>2.1269999999999998</v>
      </c>
      <c r="K14" s="214">
        <v>2.7149999999999999</v>
      </c>
      <c r="L14" s="214">
        <v>2.1190000000000002</v>
      </c>
      <c r="M14" s="214">
        <v>3.88</v>
      </c>
      <c r="N14" s="214">
        <v>2.121</v>
      </c>
      <c r="O14" s="214">
        <v>3.38</v>
      </c>
      <c r="P14" s="214">
        <v>4.6310000000000002</v>
      </c>
      <c r="Q14" s="214">
        <v>2.6339999999999999</v>
      </c>
      <c r="R14" s="214">
        <v>2.0670000000000002</v>
      </c>
      <c r="S14" s="234">
        <v>0.91300000000000003</v>
      </c>
      <c r="T14" s="234">
        <v>5.6000000000000001E-2</v>
      </c>
      <c r="U14" s="234">
        <v>1.208</v>
      </c>
      <c r="V14" s="234">
        <v>3.032</v>
      </c>
      <c r="W14" s="234">
        <v>2.2810000000000001</v>
      </c>
      <c r="X14" s="234">
        <v>1.423</v>
      </c>
      <c r="Y14" s="234">
        <v>0.53600000000000003</v>
      </c>
      <c r="Z14" s="215">
        <v>3.5</v>
      </c>
    </row>
    <row r="15" spans="1:26">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1.089</v>
      </c>
      <c r="Y15" s="234">
        <v>-0.97899999999999998</v>
      </c>
      <c r="Z15" s="215">
        <v>3.2</v>
      </c>
    </row>
    <row r="16" spans="1:26">
      <c r="A16" s="135" t="s">
        <v>69</v>
      </c>
      <c r="B16" s="253">
        <v>1.877</v>
      </c>
      <c r="C16" s="253">
        <v>1.764</v>
      </c>
      <c r="D16" s="253">
        <v>2.778</v>
      </c>
      <c r="E16" s="253">
        <v>4.0069999999999997</v>
      </c>
      <c r="F16" s="253">
        <v>2.7069999999999999</v>
      </c>
      <c r="G16" s="214">
        <v>4.0359999999999996</v>
      </c>
      <c r="H16" s="214">
        <v>2.605</v>
      </c>
      <c r="I16" s="214">
        <v>3.2269999999999999</v>
      </c>
      <c r="J16" s="214">
        <v>3.7349999999999999</v>
      </c>
      <c r="K16" s="214">
        <v>2.6659999999999999</v>
      </c>
      <c r="L16" s="214">
        <v>4.2210000000000001</v>
      </c>
      <c r="M16" s="214">
        <v>1.4319999999999999</v>
      </c>
      <c r="N16" s="214">
        <v>0.79500000000000004</v>
      </c>
      <c r="O16" s="214">
        <v>2.988</v>
      </c>
      <c r="P16" s="214">
        <v>2.3780000000000001</v>
      </c>
      <c r="Q16" s="214">
        <v>2.8679999999999999</v>
      </c>
      <c r="R16" s="214">
        <v>0.252</v>
      </c>
      <c r="S16" s="234">
        <v>-1.0409999999999999</v>
      </c>
      <c r="T16" s="234">
        <v>1.7000000000000001E-2</v>
      </c>
      <c r="U16" s="234">
        <v>1.57</v>
      </c>
      <c r="V16" s="234">
        <v>1.1120000000000001</v>
      </c>
      <c r="W16" s="234">
        <v>1.1830000000000001</v>
      </c>
      <c r="X16" s="234">
        <v>0.78800000000000003</v>
      </c>
      <c r="Y16" s="234">
        <v>-0.53200000000000003</v>
      </c>
      <c r="Z16" s="215">
        <v>2.4929999999999999</v>
      </c>
    </row>
    <row r="17" spans="1:26" s="66" customFormat="1">
      <c r="A17" s="135" t="s">
        <v>70</v>
      </c>
      <c r="B17" s="253">
        <v>9.0009999999999994</v>
      </c>
      <c r="C17" s="253">
        <v>5.4349999999999996</v>
      </c>
      <c r="D17" s="253">
        <v>1.3440000000000001</v>
      </c>
      <c r="E17" s="253">
        <v>1.7999999999999999E-2</v>
      </c>
      <c r="F17" s="253">
        <v>1.3260000000000001</v>
      </c>
      <c r="G17" s="214">
        <v>6.5449999999999999</v>
      </c>
      <c r="H17" s="214">
        <v>-1.843</v>
      </c>
      <c r="I17" s="214">
        <v>1.1259999999999999</v>
      </c>
      <c r="J17" s="214">
        <v>2.4750000000000001</v>
      </c>
      <c r="K17" s="214">
        <v>-0.121</v>
      </c>
      <c r="L17" s="214">
        <v>3.3860000000000001</v>
      </c>
      <c r="M17" s="214">
        <v>3.86</v>
      </c>
      <c r="N17" s="214">
        <v>3.8290000000000002</v>
      </c>
      <c r="O17" s="214">
        <v>2.7109999999999999</v>
      </c>
      <c r="P17" s="214">
        <v>2.1120000000000001</v>
      </c>
      <c r="Q17" s="214">
        <v>1.655</v>
      </c>
      <c r="R17" s="214">
        <v>1.831</v>
      </c>
      <c r="S17" s="234">
        <v>-0.2</v>
      </c>
      <c r="T17" s="234">
        <v>-1.0009999999999999</v>
      </c>
      <c r="U17" s="234">
        <v>-0.20200000000000001</v>
      </c>
      <c r="V17" s="234">
        <v>0.40500000000000003</v>
      </c>
      <c r="W17" s="234">
        <v>0.80700000000000005</v>
      </c>
      <c r="X17" s="234">
        <v>0.60099999999999998</v>
      </c>
      <c r="Y17" s="234">
        <v>-0.69699999999999995</v>
      </c>
      <c r="Z17" s="215">
        <v>2.4670000000000001</v>
      </c>
    </row>
    <row r="18" spans="1:26">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2.6659999999999999</v>
      </c>
      <c r="N18" s="214">
        <v>2.3239999999999998</v>
      </c>
      <c r="O18" s="214">
        <v>1.7809999999999999</v>
      </c>
      <c r="P18" s="214">
        <v>0.83399999999999996</v>
      </c>
      <c r="Q18" s="214">
        <v>0.97199999999999998</v>
      </c>
      <c r="R18" s="214">
        <v>0.253</v>
      </c>
      <c r="S18" s="234">
        <v>0.308</v>
      </c>
      <c r="T18" s="234">
        <v>0.84899999999999998</v>
      </c>
      <c r="U18" s="234">
        <v>1.411</v>
      </c>
      <c r="V18" s="234">
        <v>1.7649999999999999</v>
      </c>
      <c r="W18" s="234">
        <v>2.2080000000000002</v>
      </c>
      <c r="X18" s="234">
        <v>1.696</v>
      </c>
      <c r="Y18" s="234">
        <v>0.39</v>
      </c>
      <c r="Z18" s="215">
        <v>2</v>
      </c>
    </row>
    <row r="19" spans="1:26">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1.659</v>
      </c>
    </row>
    <row r="20" spans="1:26">
      <c r="A20" s="135" t="s">
        <v>59</v>
      </c>
      <c r="B20" s="253">
        <v>1.7470000000000001</v>
      </c>
      <c r="C20" s="253">
        <v>0.66600000000000004</v>
      </c>
      <c r="D20" s="253">
        <v>-1.0129999999999999</v>
      </c>
      <c r="E20" s="253">
        <v>-0.76600000000000001</v>
      </c>
      <c r="F20" s="253">
        <v>-0.91</v>
      </c>
      <c r="G20" s="214">
        <v>-0.53600000000000003</v>
      </c>
      <c r="H20" s="214">
        <v>-0.308</v>
      </c>
      <c r="I20" s="214">
        <v>0.52700000000000002</v>
      </c>
      <c r="J20" s="214">
        <v>-0.76</v>
      </c>
      <c r="K20" s="214">
        <v>0.36799999999999999</v>
      </c>
      <c r="L20" s="214">
        <v>0.51200000000000001</v>
      </c>
      <c r="M20" s="214">
        <v>1.073</v>
      </c>
      <c r="N20" s="214">
        <v>-2</v>
      </c>
      <c r="O20" s="214">
        <v>-0.255</v>
      </c>
      <c r="P20" s="214">
        <v>-0.30199999999999999</v>
      </c>
      <c r="Q20" s="214">
        <v>-0.245</v>
      </c>
      <c r="R20" s="214">
        <v>1.397</v>
      </c>
      <c r="S20" s="234">
        <v>2.5510000000000002</v>
      </c>
      <c r="T20" s="234">
        <v>0.19700000000000001</v>
      </c>
      <c r="U20" s="234">
        <v>0.26600000000000001</v>
      </c>
      <c r="V20" s="234">
        <v>0.54700000000000004</v>
      </c>
      <c r="W20" s="234">
        <v>0.86199999999999999</v>
      </c>
      <c r="X20" s="234">
        <v>0.503</v>
      </c>
      <c r="Y20" s="234">
        <v>-0.92500000000000004</v>
      </c>
      <c r="Z20" s="215">
        <v>0.71199999999999997</v>
      </c>
    </row>
    <row r="21" spans="1:26">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0.755</v>
      </c>
      <c r="Z21" s="215">
        <v>3.8010000000000002</v>
      </c>
    </row>
    <row r="22" spans="1:26">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5.7450000000000001</v>
      </c>
      <c r="V22" s="234">
        <v>4.077</v>
      </c>
      <c r="W22" s="234">
        <v>3.1480000000000001</v>
      </c>
      <c r="X22" s="234">
        <v>3.7879999999999998</v>
      </c>
      <c r="Y22" s="234">
        <v>1.609</v>
      </c>
      <c r="Z22" s="215">
        <v>4.3040000000000003</v>
      </c>
    </row>
    <row r="23" spans="1:26">
      <c r="A23" s="191" t="s">
        <v>174</v>
      </c>
      <c r="B23" s="253">
        <v>4.4390000000000001</v>
      </c>
      <c r="C23" s="253">
        <v>7.5129999999999999</v>
      </c>
      <c r="D23" s="253">
        <v>1.355</v>
      </c>
      <c r="E23" s="253">
        <v>2.78</v>
      </c>
      <c r="F23" s="253">
        <v>3.1629999999999998</v>
      </c>
      <c r="G23" s="214">
        <v>3.734</v>
      </c>
      <c r="H23" s="214">
        <v>3.419</v>
      </c>
      <c r="I23" s="214">
        <v>3.0350000000000001</v>
      </c>
      <c r="J23" s="214">
        <v>2.6190000000000002</v>
      </c>
      <c r="K23" s="214">
        <v>2.089</v>
      </c>
      <c r="L23" s="214">
        <v>3.6070000000000002</v>
      </c>
      <c r="M23" s="214">
        <v>4.1390000000000002</v>
      </c>
      <c r="N23" s="214">
        <v>2.8010000000000002</v>
      </c>
      <c r="O23" s="234">
        <v>3.0339999999999998</v>
      </c>
      <c r="P23" s="234">
        <v>4.1589999999999998</v>
      </c>
      <c r="Q23" s="234">
        <v>1.4259999999999999</v>
      </c>
      <c r="R23" s="234">
        <v>1.143</v>
      </c>
      <c r="S23" s="234">
        <v>0.83299999999999996</v>
      </c>
      <c r="T23" s="234">
        <v>1.1319999999999999</v>
      </c>
      <c r="U23" s="234">
        <v>1.337</v>
      </c>
      <c r="V23" s="234">
        <v>1.4079999999999999</v>
      </c>
      <c r="W23" s="234">
        <v>1.321</v>
      </c>
      <c r="X23" s="234">
        <v>0.73799999999999999</v>
      </c>
      <c r="Y23" s="234">
        <v>0.52300000000000002</v>
      </c>
      <c r="Z23" s="215">
        <v>2.7</v>
      </c>
    </row>
    <row r="24" spans="1:26">
      <c r="A24" s="135" t="s">
        <v>73</v>
      </c>
      <c r="B24" s="253" t="s">
        <v>297</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0.80800000000000005</v>
      </c>
      <c r="U24" s="234">
        <v>1.5429999999999999</v>
      </c>
      <c r="V24" s="234">
        <v>1.52</v>
      </c>
      <c r="W24" s="234">
        <v>1.837</v>
      </c>
      <c r="X24" s="234">
        <v>1.7849999999999999</v>
      </c>
      <c r="Y24" s="234">
        <v>-0.35599999999999998</v>
      </c>
      <c r="Z24" s="215">
        <v>1.3</v>
      </c>
    </row>
    <row r="25" spans="1:26">
      <c r="A25" s="135" t="s">
        <v>51</v>
      </c>
      <c r="B25" s="253" t="s">
        <v>297</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15">
        <v>4.8369999999999997</v>
      </c>
    </row>
    <row r="26" spans="1:26">
      <c r="A26" s="135" t="s">
        <v>52</v>
      </c>
      <c r="B26" s="253" t="s">
        <v>297</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34">
        <v>-1.39</v>
      </c>
      <c r="Z26" s="215">
        <v>2.5</v>
      </c>
    </row>
    <row r="27" spans="1:26">
      <c r="A27" s="191" t="s">
        <v>74</v>
      </c>
      <c r="B27" s="253" t="s">
        <v>297</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15">
        <v>5.9489999999999998</v>
      </c>
    </row>
    <row r="28" spans="1:26">
      <c r="A28" s="135" t="s">
        <v>75</v>
      </c>
      <c r="B28" s="253" t="s">
        <v>297</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15">
        <v>4.9210000000000003</v>
      </c>
    </row>
    <row r="29" spans="1:26">
      <c r="A29" s="135" t="s">
        <v>77</v>
      </c>
      <c r="B29" s="253" t="s">
        <v>297</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34">
        <v>1.9730000000000001</v>
      </c>
      <c r="Z29" s="215">
        <v>3.2309999999999999</v>
      </c>
    </row>
    <row r="30" spans="1:26">
      <c r="A30" s="191" t="s">
        <v>122</v>
      </c>
      <c r="B30" s="253" t="s">
        <v>297</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15">
        <v>5.0250000000000004</v>
      </c>
    </row>
    <row r="31" spans="1:26">
      <c r="A31" s="135" t="s">
        <v>183</v>
      </c>
      <c r="B31" s="253" t="s">
        <v>297</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15">
        <v>5.8</v>
      </c>
    </row>
    <row r="32" spans="1:26">
      <c r="A32" s="135" t="s">
        <v>78</v>
      </c>
      <c r="B32" s="253" t="s">
        <v>297</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15">
        <v>6</v>
      </c>
    </row>
    <row r="33" spans="1:26" s="25" customFormat="1">
      <c r="A33" s="191" t="s">
        <v>79</v>
      </c>
      <c r="B33" s="253" t="s">
        <v>297</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4.4269999999999996</v>
      </c>
      <c r="U33" s="234">
        <v>2.7320000000000002</v>
      </c>
      <c r="V33" s="234">
        <v>2.2589999999999999</v>
      </c>
      <c r="W33" s="234">
        <v>2.1190000000000002</v>
      </c>
      <c r="X33" s="234">
        <v>2.9620000000000002</v>
      </c>
      <c r="Y33" s="234">
        <v>2.948</v>
      </c>
      <c r="Z33" s="215">
        <v>5.49</v>
      </c>
    </row>
    <row r="34" spans="1:26" s="25" customFormat="1">
      <c r="A34" s="191" t="s">
        <v>80</v>
      </c>
      <c r="B34" s="253" t="s">
        <v>297</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15">
        <v>1.0409999999999999</v>
      </c>
    </row>
    <row r="35" spans="1:26">
      <c r="A35" s="136" t="s">
        <v>185</v>
      </c>
      <c r="B35" s="254" t="s">
        <v>297</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17">
        <v>16.7</v>
      </c>
    </row>
    <row r="36" spans="1:26">
      <c r="A36" s="135" t="s">
        <v>81</v>
      </c>
      <c r="B36" s="253" t="s">
        <v>297</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15">
        <v>1.3480000000000001</v>
      </c>
    </row>
    <row r="37" spans="1:26">
      <c r="A37" s="68" t="s">
        <v>191</v>
      </c>
      <c r="B37" s="68"/>
      <c r="C37" s="68"/>
      <c r="D37" s="68"/>
      <c r="E37" s="68"/>
      <c r="F37" s="68"/>
    </row>
    <row r="38" spans="1:26" ht="14.25">
      <c r="A38" s="487" t="s">
        <v>312</v>
      </c>
      <c r="B38" s="487"/>
      <c r="C38" s="487"/>
      <c r="D38" s="487"/>
      <c r="E38" s="487"/>
      <c r="F38" s="487"/>
      <c r="G38" s="488"/>
      <c r="H38" s="488"/>
      <c r="I38" s="488"/>
      <c r="J38" s="488"/>
      <c r="K38" s="488"/>
      <c r="L38" s="488"/>
      <c r="M38" s="488"/>
      <c r="N38" s="72"/>
      <c r="O38" s="72"/>
      <c r="P38" s="72"/>
      <c r="Q38" s="72"/>
      <c r="R38" s="72"/>
      <c r="S38" s="72"/>
      <c r="T38" s="72"/>
    </row>
    <row r="39" spans="1:26">
      <c r="A39" t="s">
        <v>347</v>
      </c>
    </row>
    <row r="40" spans="1:26">
      <c r="A40" s="484" t="s">
        <v>358</v>
      </c>
      <c r="B40" s="484"/>
      <c r="C40" s="484"/>
      <c r="D40" s="484"/>
      <c r="E40" s="484"/>
      <c r="F40" s="484"/>
      <c r="G40" s="484"/>
      <c r="H40" s="484"/>
      <c r="I40" s="484"/>
      <c r="J40" s="484"/>
      <c r="K40" s="484"/>
      <c r="L40" s="484"/>
      <c r="M40" s="484"/>
      <c r="N40" s="484"/>
      <c r="O40" s="484"/>
      <c r="P40" s="484"/>
      <c r="Q40" s="484"/>
      <c r="R40" s="484"/>
      <c r="S40" s="484"/>
      <c r="T40" s="484"/>
      <c r="U40" s="484"/>
      <c r="V40" s="484"/>
      <c r="W40" s="484"/>
      <c r="X40" s="484"/>
      <c r="Y40" s="484"/>
      <c r="Z40" s="484"/>
    </row>
    <row r="42" spans="1:26">
      <c r="A42" s="455" t="s">
        <v>199</v>
      </c>
      <c r="B42" s="455"/>
      <c r="C42" s="455"/>
      <c r="D42" s="455"/>
      <c r="E42" s="455"/>
      <c r="F42" s="455"/>
      <c r="G42" s="455"/>
      <c r="H42" s="91"/>
      <c r="I42" s="91"/>
    </row>
  </sheetData>
  <mergeCells count="4">
    <mergeCell ref="A40:Z40"/>
    <mergeCell ref="A42:G42"/>
    <mergeCell ref="A1:Z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85" zoomScaleNormal="85" workbookViewId="0">
      <pane xSplit="1" ySplit="3" topLeftCell="F4" activePane="bottomRight" state="frozen"/>
      <selection activeCell="W33" sqref="W33"/>
      <selection pane="topRight" activeCell="W33" sqref="W33"/>
      <selection pane="bottomLeft" activeCell="W33" sqref="W33"/>
      <selection pane="bottomRight" activeCell="F4" sqref="F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7" width="11.28515625" customWidth="1"/>
    <col min="28" max="28" width="11" customWidth="1"/>
  </cols>
  <sheetData>
    <row r="1" spans="1:29" ht="24" customHeight="1">
      <c r="A1" s="489" t="s">
        <v>244</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row>
    <row r="2" spans="1:29">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9">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v>2021</v>
      </c>
    </row>
    <row r="4" spans="1:29">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73">
        <v>110</v>
      </c>
      <c r="AB4" s="73">
        <v>122</v>
      </c>
      <c r="AC4" s="352"/>
    </row>
    <row r="5" spans="1:29">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73">
        <v>1944</v>
      </c>
      <c r="AB5" s="73">
        <v>2125</v>
      </c>
      <c r="AC5" s="352"/>
    </row>
    <row r="6" spans="1:29">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73">
        <v>17829</v>
      </c>
      <c r="AB6" s="73">
        <v>19075</v>
      </c>
      <c r="AC6" s="352"/>
    </row>
    <row r="7" spans="1:29">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73">
        <v>754</v>
      </c>
      <c r="AB7" s="73">
        <v>700</v>
      </c>
      <c r="AC7" s="352"/>
    </row>
    <row r="8" spans="1:29">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73">
        <v>326</v>
      </c>
      <c r="AB8" s="73">
        <v>349</v>
      </c>
      <c r="AC8" s="352"/>
    </row>
    <row r="9" spans="1:29">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73">
        <v>139</v>
      </c>
      <c r="AB9" s="73">
        <v>151</v>
      </c>
      <c r="AC9" s="352"/>
    </row>
    <row r="10" spans="1:29">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73">
        <v>1056</v>
      </c>
      <c r="AB10" s="73">
        <v>1119</v>
      </c>
      <c r="AC10" s="352"/>
    </row>
    <row r="11" spans="1:29">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73">
        <v>472</v>
      </c>
      <c r="AB11" s="73">
        <v>476</v>
      </c>
      <c r="AC11" s="352"/>
    </row>
    <row r="12" spans="1:29">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73">
        <v>14218</v>
      </c>
      <c r="AB12" s="73">
        <v>13369</v>
      </c>
      <c r="AC12" s="352"/>
    </row>
    <row r="13" spans="1:29">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73">
        <v>2815</v>
      </c>
      <c r="AB13" s="73">
        <v>3072</v>
      </c>
      <c r="AC13" s="352"/>
    </row>
    <row r="14" spans="1:29">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73">
        <v>108</v>
      </c>
      <c r="AB14" s="73">
        <v>105</v>
      </c>
      <c r="AC14" s="352"/>
    </row>
    <row r="15" spans="1:29">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73">
        <v>2060</v>
      </c>
      <c r="AB15" s="73">
        <v>2450</v>
      </c>
      <c r="AC15" s="352"/>
    </row>
    <row r="16" spans="1:29">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73">
        <v>112</v>
      </c>
      <c r="AB16" s="73">
        <v>120</v>
      </c>
      <c r="AC16" s="352"/>
    </row>
    <row r="17" spans="1:29">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73">
        <v>408</v>
      </c>
      <c r="AB17" s="73">
        <v>415</v>
      </c>
      <c r="AC17" s="352"/>
    </row>
    <row r="18" spans="1:29">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73">
        <v>623</v>
      </c>
      <c r="AB18" s="73">
        <v>638</v>
      </c>
      <c r="AC18" s="352"/>
    </row>
    <row r="19" spans="1:29">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73">
        <v>62</v>
      </c>
      <c r="AB19" s="73">
        <v>56</v>
      </c>
      <c r="AC19" s="352"/>
    </row>
    <row r="20" spans="1:29">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73">
        <v>416</v>
      </c>
      <c r="AB20" s="73">
        <v>440</v>
      </c>
      <c r="AC20" s="352"/>
    </row>
    <row r="21" spans="1:29">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c r="AA21" s="73" t="s">
        <v>47</v>
      </c>
      <c r="AB21" s="73" t="s">
        <v>47</v>
      </c>
    </row>
    <row r="22" spans="1:29">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73">
        <v>466</v>
      </c>
      <c r="AB22" s="73">
        <v>447</v>
      </c>
      <c r="AC22" s="352"/>
    </row>
    <row r="23" spans="1:29">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95">
        <v>160</v>
      </c>
      <c r="AB23" s="95">
        <v>147</v>
      </c>
      <c r="AC23" s="353"/>
    </row>
    <row r="24" spans="1:29">
      <c r="A24" s="42" t="s">
        <v>176</v>
      </c>
      <c r="B24" s="42"/>
      <c r="C24" s="40"/>
      <c r="D24" s="40"/>
      <c r="E24" s="40"/>
      <c r="F24" s="40"/>
      <c r="G24" s="40"/>
      <c r="H24" s="40"/>
      <c r="I24" s="40"/>
      <c r="J24" s="40"/>
      <c r="K24" s="40"/>
      <c r="L24" s="40"/>
      <c r="M24" s="40"/>
    </row>
    <row r="25" spans="1:29">
      <c r="A25" s="105" t="s">
        <v>234</v>
      </c>
      <c r="B25" s="41"/>
      <c r="C25" s="41"/>
      <c r="D25" s="41"/>
      <c r="E25" s="41"/>
      <c r="F25" s="41"/>
      <c r="G25" s="41"/>
      <c r="H25" s="41"/>
      <c r="I25" s="41"/>
      <c r="J25" s="41"/>
      <c r="K25" s="41"/>
      <c r="L25" s="41"/>
      <c r="M25" s="41"/>
    </row>
    <row r="26" spans="1:29">
      <c r="A26" s="105" t="s">
        <v>369</v>
      </c>
      <c r="B26" s="41"/>
      <c r="C26" s="41"/>
      <c r="D26" s="41"/>
      <c r="E26" s="41"/>
      <c r="F26" s="41"/>
      <c r="G26" s="41"/>
      <c r="H26" s="41"/>
      <c r="I26" s="41"/>
      <c r="J26" s="41"/>
      <c r="K26" s="41"/>
      <c r="L26" s="41"/>
      <c r="M26" s="41"/>
    </row>
    <row r="27" spans="1:29">
      <c r="A27" s="105"/>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row>
    <row r="28" spans="1:29">
      <c r="A28" s="92" t="s">
        <v>199</v>
      </c>
      <c r="B28" s="92"/>
      <c r="C28" s="91"/>
      <c r="D28" s="41"/>
      <c r="E28" s="41"/>
      <c r="F28" s="41"/>
      <c r="G28" s="41"/>
      <c r="H28" s="41"/>
      <c r="I28" s="41"/>
      <c r="J28" s="41"/>
      <c r="K28" s="41"/>
      <c r="L28" s="41"/>
      <c r="M28" s="41"/>
    </row>
    <row r="29" spans="1:29">
      <c r="A29" s="41"/>
      <c r="B29" s="41"/>
      <c r="C29" s="41"/>
      <c r="D29" s="41"/>
      <c r="E29" s="41"/>
      <c r="F29" s="41"/>
      <c r="G29" s="41"/>
      <c r="H29" s="41"/>
      <c r="I29" s="41"/>
      <c r="J29" s="41"/>
      <c r="K29" s="41"/>
      <c r="L29" s="41"/>
      <c r="M29" s="41"/>
    </row>
  </sheetData>
  <mergeCells count="1">
    <mergeCell ref="A1:AB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B44"/>
  <sheetViews>
    <sheetView showGridLines="0" zoomScale="85" zoomScaleNormal="85" workbookViewId="0">
      <pane xSplit="2" ySplit="3" topLeftCell="F4" activePane="bottomRight" state="frozen"/>
      <selection activeCell="W33" sqref="W33"/>
      <selection pane="topRight" activeCell="W33" sqref="W33"/>
      <selection pane="bottomLeft" activeCell="W33" sqref="W33"/>
      <selection pane="bottomRight" activeCell="F4" sqref="F4"/>
    </sheetView>
  </sheetViews>
  <sheetFormatPr defaultRowHeight="12.75"/>
  <cols>
    <col min="1" max="1" width="11.28515625" customWidth="1"/>
    <col min="2" max="5" width="11.28515625" hidden="1" customWidth="1"/>
    <col min="6" max="13" width="11.28515625" customWidth="1"/>
    <col min="14" max="27" width="9.140625" customWidth="1"/>
    <col min="28" max="28" width="9.85546875" customWidth="1"/>
  </cols>
  <sheetData>
    <row r="1" spans="1:28" ht="24" customHeight="1">
      <c r="A1" s="489" t="s">
        <v>243</v>
      </c>
      <c r="B1" s="489"/>
      <c r="C1" s="489"/>
      <c r="D1" s="489"/>
      <c r="E1" s="489"/>
      <c r="F1" s="489"/>
      <c r="G1" s="489"/>
      <c r="H1" s="489"/>
      <c r="I1" s="489"/>
      <c r="J1" s="489"/>
      <c r="K1" s="489"/>
      <c r="L1" s="489"/>
      <c r="M1" s="489"/>
      <c r="N1" s="489"/>
      <c r="O1" s="489"/>
      <c r="P1" s="489"/>
      <c r="Q1" s="489"/>
      <c r="R1" s="489"/>
      <c r="S1" s="489"/>
      <c r="T1" s="489"/>
      <c r="U1" s="489"/>
      <c r="V1" s="489"/>
      <c r="W1" s="489"/>
      <c r="X1" s="489"/>
      <c r="Y1" s="489"/>
      <c r="Z1" s="489"/>
      <c r="AA1" s="489"/>
      <c r="AB1" s="489"/>
    </row>
    <row r="2" spans="1:28">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v>2021</v>
      </c>
    </row>
    <row r="4" spans="1:28">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43">
        <v>0.19698327855427553</v>
      </c>
      <c r="AA4" s="43">
        <v>0.28272983365204696</v>
      </c>
      <c r="AB4" s="278">
        <v>0.26803054669443638</v>
      </c>
    </row>
    <row r="5" spans="1:28">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36">
        <v>1.1550615553550869</v>
      </c>
      <c r="AA5" s="236">
        <v>1.3455913195516356</v>
      </c>
      <c r="AB5" s="223">
        <v>1.2911363640506319</v>
      </c>
    </row>
    <row r="6" spans="1:28">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43">
        <v>0.98998647197467327</v>
      </c>
      <c r="AA6" s="43">
        <v>1.1992540934156315</v>
      </c>
      <c r="AB6" s="223">
        <v>1.1311761699993814</v>
      </c>
    </row>
    <row r="7" spans="1:28">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43">
        <v>1.93635074130872</v>
      </c>
      <c r="AA7" s="43">
        <v>2.1174719519215919</v>
      </c>
      <c r="AB7" s="223">
        <v>1.7647088482501652</v>
      </c>
    </row>
    <row r="8" spans="1:28">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43">
        <v>0.23124132845018314</v>
      </c>
      <c r="AA8" s="43">
        <v>0.30765223595227809</v>
      </c>
      <c r="AB8" s="278">
        <v>0.30341362057648591</v>
      </c>
    </row>
    <row r="9" spans="1:28">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43">
        <v>0.26803034846599066</v>
      </c>
      <c r="AA9" s="43">
        <v>0.38452069080940227</v>
      </c>
      <c r="AB9" s="278">
        <v>0.39145842892955562</v>
      </c>
    </row>
    <row r="10" spans="1:28">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36">
        <v>0.32154632078547879</v>
      </c>
      <c r="AA10" s="236">
        <v>0.39695606869144334</v>
      </c>
      <c r="AB10" s="223">
        <v>0.37982920245032264</v>
      </c>
    </row>
    <row r="11" spans="1:28">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43">
        <v>0.7155165954896231</v>
      </c>
      <c r="AA11" s="43">
        <v>0.87235521121346093</v>
      </c>
      <c r="AB11" s="223">
        <v>0.76482450009238945</v>
      </c>
    </row>
    <row r="12" spans="1:28">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43">
        <v>2.4141843993725729</v>
      </c>
      <c r="AA12" s="43">
        <v>2.818179457656051</v>
      </c>
      <c r="AB12" s="223">
        <v>2.6197749999510105</v>
      </c>
    </row>
    <row r="13" spans="1:28">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36">
        <v>1.3327009559157912</v>
      </c>
      <c r="AA13" s="236">
        <v>1.7122485686149398</v>
      </c>
      <c r="AB13" s="223">
        <v>1.5238223735021577</v>
      </c>
    </row>
    <row r="14" spans="1:28">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43">
        <v>0.30614611519134133</v>
      </c>
      <c r="AA14" s="43">
        <v>0.39771095251773131</v>
      </c>
      <c r="AB14" s="278">
        <v>0.34907959347187917</v>
      </c>
    </row>
    <row r="15" spans="1:28">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43">
        <v>1.0481869272742357</v>
      </c>
      <c r="AA15" s="43">
        <v>1.2574332003872406</v>
      </c>
      <c r="AB15" s="223">
        <v>1.3433107510916455</v>
      </c>
    </row>
    <row r="16" spans="1:28">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43">
        <v>0.58106107869401935</v>
      </c>
      <c r="AA16" s="43">
        <v>0.72252004670576009</v>
      </c>
      <c r="AB16" s="223">
        <v>0.66313363800639924</v>
      </c>
    </row>
    <row r="17" spans="1:28">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43">
        <v>1.0266125345284016</v>
      </c>
      <c r="AA17" s="43">
        <v>1.2106537530266344</v>
      </c>
      <c r="AB17" s="223">
        <v>1.1182547680766557</v>
      </c>
    </row>
    <row r="18" spans="1:28">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36">
        <v>0.48840741370943852</v>
      </c>
      <c r="AA18" s="236">
        <v>0.58012040059036329</v>
      </c>
      <c r="AB18" s="223">
        <v>0.49629799038208722</v>
      </c>
    </row>
    <row r="19" spans="1:28">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36">
        <v>0.19491910856994346</v>
      </c>
      <c r="AA19" s="236">
        <v>0.30176483758237693</v>
      </c>
      <c r="AB19" s="223">
        <v>0.24794339806427046</v>
      </c>
    </row>
    <row r="20" spans="1:28">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43">
        <v>0.23549599124286263</v>
      </c>
      <c r="AA20" s="43">
        <v>0.28135273855634935</v>
      </c>
      <c r="AB20" s="223">
        <v>0.26706029735950199</v>
      </c>
    </row>
    <row r="21" spans="1:28">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c r="AA21" s="43" t="s">
        <v>47</v>
      </c>
      <c r="AB21" s="278" t="s">
        <v>47</v>
      </c>
    </row>
    <row r="22" spans="1:28">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36">
        <v>0.82321162786424351</v>
      </c>
      <c r="AA22" s="236">
        <v>0.92881972127435664</v>
      </c>
      <c r="AB22" s="223">
        <v>0.81834708534792577</v>
      </c>
    </row>
    <row r="23" spans="1:28">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8">
        <v>0.18952771107030184</v>
      </c>
      <c r="Y23" s="238">
        <v>0.16700851221510696</v>
      </c>
      <c r="Z23" s="238">
        <v>0.19197492228960339</v>
      </c>
      <c r="AA23" s="238">
        <v>0.22224722503503866</v>
      </c>
      <c r="AB23" s="224">
        <v>0.18468450358815608</v>
      </c>
    </row>
    <row r="24" spans="1:28">
      <c r="A24" s="481" t="s">
        <v>192</v>
      </c>
      <c r="B24" s="481"/>
      <c r="C24" s="40"/>
      <c r="D24" s="40"/>
      <c r="E24" s="40"/>
      <c r="F24" s="40"/>
      <c r="G24" s="40"/>
      <c r="H24" s="40"/>
      <c r="I24" s="40"/>
      <c r="J24" s="40"/>
      <c r="K24" s="40"/>
      <c r="L24" s="40"/>
      <c r="M24" s="40"/>
    </row>
    <row r="25" spans="1:28">
      <c r="A25" s="105" t="s">
        <v>233</v>
      </c>
      <c r="B25" s="192"/>
      <c r="C25" s="40"/>
      <c r="D25" s="40"/>
      <c r="E25" s="40"/>
      <c r="F25" s="40"/>
      <c r="G25" s="40"/>
      <c r="H25" s="40"/>
      <c r="I25" s="40"/>
      <c r="J25" s="40"/>
      <c r="K25" s="40"/>
      <c r="L25" s="40"/>
      <c r="M25" s="40"/>
    </row>
    <row r="26" spans="1:28">
      <c r="A26" s="105" t="s">
        <v>369</v>
      </c>
      <c r="B26" s="105"/>
      <c r="C26" s="79"/>
      <c r="D26" s="41"/>
      <c r="E26" s="41"/>
      <c r="F26" s="41"/>
      <c r="G26" s="41"/>
      <c r="H26" s="41"/>
      <c r="I26" s="41"/>
      <c r="J26" s="41"/>
      <c r="K26" s="41"/>
      <c r="L26" s="41"/>
      <c r="M26" s="41"/>
    </row>
    <row r="27" spans="1:28">
      <c r="A27" s="268" t="s">
        <v>347</v>
      </c>
      <c r="B27" s="41"/>
      <c r="C27" s="41"/>
      <c r="D27" s="41"/>
      <c r="E27" s="41"/>
      <c r="F27" s="41"/>
      <c r="G27" s="41"/>
      <c r="H27" s="41"/>
      <c r="I27" s="41"/>
      <c r="J27" s="41"/>
      <c r="K27" s="41"/>
      <c r="L27" s="41"/>
      <c r="M27" s="41"/>
    </row>
    <row r="28" spans="1:28">
      <c r="A28" s="455" t="s">
        <v>199</v>
      </c>
      <c r="B28" s="456"/>
      <c r="C28" s="456"/>
      <c r="D28" s="41"/>
      <c r="E28" s="41"/>
      <c r="F28" s="41"/>
      <c r="G28" s="41"/>
      <c r="H28" s="41"/>
      <c r="I28" s="41"/>
      <c r="J28" s="41"/>
      <c r="K28" s="41"/>
      <c r="L28" s="41"/>
      <c r="M28" s="41"/>
    </row>
    <row r="29" spans="1:28">
      <c r="A29" s="41"/>
      <c r="B29" s="41"/>
      <c r="C29" s="41"/>
      <c r="D29" s="41"/>
      <c r="E29" s="41"/>
      <c r="F29" s="41"/>
      <c r="G29" s="41"/>
      <c r="H29" s="41"/>
      <c r="I29" s="41"/>
      <c r="J29" s="41"/>
      <c r="K29" s="41"/>
      <c r="L29" s="41"/>
      <c r="M29" s="41"/>
    </row>
    <row r="30" spans="1:28">
      <c r="B30" s="41"/>
      <c r="C30" s="41"/>
      <c r="D30" s="41"/>
      <c r="E30" s="41"/>
      <c r="F30" s="41"/>
      <c r="G30" s="41"/>
      <c r="H30" s="41"/>
      <c r="I30" s="41"/>
      <c r="J30" s="41"/>
      <c r="K30" s="41"/>
      <c r="L30" s="41"/>
      <c r="M30" s="41"/>
    </row>
    <row r="31" spans="1:28">
      <c r="B31" s="41"/>
      <c r="C31" s="41"/>
      <c r="D31" s="41"/>
      <c r="E31" s="41"/>
      <c r="F31" s="41"/>
      <c r="G31" s="41"/>
      <c r="H31" s="41"/>
      <c r="I31" s="41"/>
      <c r="J31" s="41"/>
      <c r="K31" s="41"/>
      <c r="L31" s="41"/>
      <c r="M31" s="41"/>
    </row>
    <row r="32" spans="1:28">
      <c r="B32" s="41"/>
      <c r="C32" s="41"/>
      <c r="D32" s="41"/>
      <c r="E32" s="41"/>
      <c r="F32" s="41"/>
      <c r="G32" s="41"/>
      <c r="H32" s="41"/>
      <c r="I32" s="41"/>
      <c r="J32" s="41"/>
      <c r="K32" s="41"/>
      <c r="L32" s="41"/>
      <c r="M32" s="41"/>
    </row>
    <row r="33" spans="2:13">
      <c r="B33" s="41"/>
      <c r="C33" s="41"/>
      <c r="D33" s="41"/>
      <c r="E33" s="41"/>
      <c r="F33" s="41"/>
      <c r="G33" s="41"/>
      <c r="H33" s="41"/>
      <c r="I33" s="41"/>
      <c r="J33" s="41"/>
      <c r="K33" s="41"/>
      <c r="L33" s="41"/>
      <c r="M33" s="41"/>
    </row>
    <row r="34" spans="2:13">
      <c r="B34" s="41"/>
      <c r="C34" s="41"/>
      <c r="D34" s="41"/>
      <c r="E34" s="41"/>
      <c r="F34" s="41"/>
      <c r="G34" s="41"/>
      <c r="H34" s="41"/>
      <c r="I34" s="41"/>
      <c r="J34" s="41"/>
      <c r="K34" s="41"/>
      <c r="L34" s="41"/>
      <c r="M34" s="41"/>
    </row>
    <row r="35" spans="2:13">
      <c r="B35" s="41"/>
      <c r="C35" s="41"/>
      <c r="D35" s="41"/>
      <c r="E35" s="41"/>
      <c r="F35" s="41"/>
      <c r="G35" s="41"/>
      <c r="H35" s="41"/>
      <c r="I35" s="41"/>
      <c r="J35" s="41"/>
      <c r="K35" s="41"/>
      <c r="L35" s="41"/>
      <c r="M35" s="41"/>
    </row>
    <row r="36" spans="2:13">
      <c r="B36" s="41"/>
      <c r="C36" s="41"/>
      <c r="D36" s="41"/>
      <c r="E36" s="41"/>
      <c r="F36" s="41"/>
      <c r="G36" s="41"/>
      <c r="H36" s="41"/>
      <c r="I36" s="41"/>
      <c r="J36" s="41"/>
      <c r="K36" s="41"/>
      <c r="L36" s="41"/>
      <c r="M36" s="41"/>
    </row>
    <row r="37" spans="2:13">
      <c r="B37" s="41"/>
      <c r="C37" s="41"/>
      <c r="D37" s="41"/>
      <c r="E37" s="41"/>
      <c r="F37" s="41"/>
      <c r="G37" s="41"/>
      <c r="H37" s="41"/>
      <c r="I37" s="41"/>
      <c r="J37" s="41"/>
      <c r="K37" s="41"/>
      <c r="L37" s="41"/>
      <c r="M37" s="41"/>
    </row>
    <row r="38" spans="2:13">
      <c r="B38" s="41"/>
      <c r="C38" s="41"/>
      <c r="D38" s="41"/>
      <c r="E38" s="41"/>
      <c r="F38" s="41"/>
      <c r="G38" s="41"/>
      <c r="H38" s="41"/>
      <c r="I38" s="41"/>
      <c r="J38" s="41"/>
      <c r="K38" s="41"/>
      <c r="L38" s="41"/>
      <c r="M38" s="41"/>
    </row>
    <row r="39" spans="2:13">
      <c r="B39" s="41"/>
      <c r="C39" s="41"/>
      <c r="D39" s="41"/>
      <c r="E39" s="41"/>
      <c r="F39" s="41"/>
      <c r="G39" s="41"/>
      <c r="H39" s="41"/>
      <c r="I39" s="41"/>
      <c r="J39" s="41"/>
      <c r="K39" s="41"/>
      <c r="L39" s="41"/>
      <c r="M39" s="41"/>
    </row>
    <row r="40" spans="2:13">
      <c r="B40" s="41"/>
      <c r="C40" s="41"/>
      <c r="D40" s="41"/>
      <c r="E40" s="41"/>
      <c r="F40" s="41"/>
      <c r="G40" s="41"/>
      <c r="H40" s="41"/>
      <c r="I40" s="41"/>
      <c r="J40" s="41"/>
      <c r="K40" s="41"/>
      <c r="L40" s="41"/>
      <c r="M40" s="41"/>
    </row>
    <row r="41" spans="2:13">
      <c r="B41" s="41"/>
      <c r="C41" s="41"/>
      <c r="D41" s="41"/>
      <c r="E41" s="41"/>
      <c r="F41" s="41"/>
      <c r="G41" s="41"/>
      <c r="H41" s="41"/>
      <c r="I41" s="41"/>
      <c r="J41" s="41"/>
      <c r="K41" s="41"/>
      <c r="L41" s="41"/>
      <c r="M41" s="41"/>
    </row>
    <row r="42" spans="2:13">
      <c r="B42" s="41"/>
      <c r="C42" s="41"/>
      <c r="D42" s="41"/>
      <c r="E42" s="41"/>
      <c r="F42" s="41"/>
      <c r="G42" s="41"/>
      <c r="H42" s="41"/>
      <c r="I42" s="41"/>
      <c r="J42" s="41"/>
      <c r="K42" s="41"/>
      <c r="L42" s="41"/>
      <c r="M42" s="41"/>
    </row>
    <row r="43" spans="2:13">
      <c r="B43" s="41"/>
      <c r="C43" s="41"/>
      <c r="D43" s="41"/>
      <c r="E43" s="41"/>
      <c r="F43" s="41"/>
      <c r="G43" s="41"/>
      <c r="H43" s="41"/>
      <c r="I43" s="41"/>
      <c r="J43" s="41"/>
      <c r="K43" s="41"/>
      <c r="L43" s="41"/>
      <c r="M43" s="41"/>
    </row>
    <row r="44" spans="2:13">
      <c r="B44" s="41"/>
      <c r="C44" s="41"/>
      <c r="D44" s="41"/>
      <c r="E44" s="41"/>
      <c r="F44" s="41"/>
      <c r="G44" s="41"/>
      <c r="H44" s="41"/>
      <c r="I44" s="41"/>
      <c r="J44" s="41"/>
      <c r="K44" s="41"/>
      <c r="L44" s="41"/>
      <c r="M44" s="41"/>
    </row>
  </sheetData>
  <mergeCells count="3">
    <mergeCell ref="A24:B24"/>
    <mergeCell ref="A28:C28"/>
    <mergeCell ref="A1:AB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S52"/>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B4" sqref="B4"/>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9" ht="24" customHeight="1">
      <c r="A1" s="476" t="s">
        <v>271</v>
      </c>
      <c r="B1" s="477"/>
      <c r="C1" s="477"/>
      <c r="D1" s="477"/>
      <c r="E1" s="477"/>
      <c r="F1" s="477"/>
      <c r="G1" s="477"/>
      <c r="H1" s="477"/>
      <c r="I1" s="477"/>
      <c r="J1" s="477"/>
      <c r="K1" s="477"/>
      <c r="L1" s="477"/>
      <c r="M1" s="477"/>
      <c r="N1" s="477"/>
      <c r="O1" s="477"/>
      <c r="P1" s="477"/>
      <c r="Q1" s="477"/>
      <c r="R1" s="477"/>
      <c r="S1" s="477"/>
    </row>
    <row r="2" spans="1:19">
      <c r="A2" s="130"/>
      <c r="B2" s="130"/>
      <c r="C2" s="130"/>
      <c r="D2" s="130"/>
      <c r="E2" s="130"/>
      <c r="F2" s="130"/>
      <c r="G2" s="130"/>
      <c r="H2" s="130"/>
      <c r="I2" s="130"/>
      <c r="J2" s="130"/>
      <c r="K2" s="130"/>
      <c r="L2" s="130"/>
      <c r="M2" s="130"/>
      <c r="N2" s="130"/>
      <c r="O2" s="130"/>
      <c r="P2" s="130"/>
      <c r="Q2" s="130"/>
      <c r="R2" s="130"/>
      <c r="S2" s="130"/>
    </row>
    <row r="3" spans="1:19">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285</v>
      </c>
      <c r="O3" s="132" t="s">
        <v>300</v>
      </c>
      <c r="P3" s="132" t="s">
        <v>308</v>
      </c>
      <c r="Q3" s="132" t="s">
        <v>317</v>
      </c>
      <c r="R3" s="132" t="s">
        <v>340</v>
      </c>
      <c r="S3" s="132" t="s">
        <v>355</v>
      </c>
    </row>
    <row r="4" spans="1:19">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6749364</v>
      </c>
      <c r="S4" s="251">
        <v>6824991</v>
      </c>
    </row>
    <row r="5" spans="1:19" ht="12.75" customHeight="1">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21417490</v>
      </c>
      <c r="S5" s="80">
        <v>22824293</v>
      </c>
    </row>
    <row r="6" spans="1:19">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271443</v>
      </c>
      <c r="S6" s="251">
        <v>268416</v>
      </c>
    </row>
    <row r="7" spans="1:19">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767538</v>
      </c>
      <c r="S7" s="251">
        <v>746273</v>
      </c>
    </row>
    <row r="8" spans="1:19">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c r="S8" s="80">
        <v>662140</v>
      </c>
    </row>
    <row r="9" spans="1:19">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606429</v>
      </c>
      <c r="S9" s="251">
        <v>592054</v>
      </c>
    </row>
    <row r="10" spans="1:19">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459156</v>
      </c>
      <c r="S10" s="80">
        <v>464530</v>
      </c>
    </row>
    <row r="11" spans="1:19">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652368</v>
      </c>
      <c r="S11" s="251">
        <v>705125</v>
      </c>
    </row>
    <row r="12" spans="1:19">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563942</v>
      </c>
      <c r="S12" s="80" t="s">
        <v>47</v>
      </c>
    </row>
    <row r="13" spans="1:19" ht="12.75" customHeight="1">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v>9733339</v>
      </c>
      <c r="S13" s="80">
        <v>9640830</v>
      </c>
    </row>
    <row r="14" spans="1:19">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c r="S14" s="80" t="s">
        <v>47</v>
      </c>
    </row>
    <row r="15" spans="1:19">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2737423</v>
      </c>
      <c r="S15" s="251">
        <v>2686662</v>
      </c>
    </row>
    <row r="16" spans="1:19">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130409</v>
      </c>
      <c r="S16" s="80">
        <v>151832</v>
      </c>
    </row>
    <row r="17" spans="1:19">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2843543</v>
      </c>
      <c r="S17" s="251">
        <v>2789623</v>
      </c>
    </row>
    <row r="18" spans="1:19">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4821479</v>
      </c>
      <c r="S18" s="251">
        <v>4734114</v>
      </c>
    </row>
    <row r="19" spans="1:19">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2446626</v>
      </c>
      <c r="S19" s="251">
        <v>2551860</v>
      </c>
    </row>
    <row r="20" spans="1:19">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154502</v>
      </c>
      <c r="S20" s="80" t="s">
        <v>47</v>
      </c>
    </row>
    <row r="21" spans="1:19">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251671</v>
      </c>
      <c r="S21" s="251">
        <v>267396</v>
      </c>
    </row>
    <row r="22" spans="1:19">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238760</v>
      </c>
      <c r="S22" s="251">
        <v>252383</v>
      </c>
    </row>
    <row r="23" spans="1:19">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462839</v>
      </c>
      <c r="S23" s="251">
        <v>465870</v>
      </c>
    </row>
    <row r="24" spans="1:19">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c r="S24" s="80">
        <v>137420</v>
      </c>
    </row>
    <row r="25" spans="1:19">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c r="S25" s="80" t="s">
        <v>47</v>
      </c>
    </row>
    <row r="26" spans="1:19">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375353</v>
      </c>
      <c r="S26" s="251">
        <v>366391</v>
      </c>
    </row>
    <row r="27" spans="1:19" ht="12.75" customHeight="1">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208981</v>
      </c>
      <c r="S27" s="80" t="s">
        <v>47</v>
      </c>
    </row>
    <row r="28" spans="1:19">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190713</v>
      </c>
      <c r="S28" s="251">
        <v>189914</v>
      </c>
    </row>
    <row r="29" spans="1:19">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433042</v>
      </c>
      <c r="S29" s="252">
        <v>453463</v>
      </c>
    </row>
    <row r="30" spans="1:19">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606822</v>
      </c>
      <c r="S30" s="251">
        <v>623087</v>
      </c>
    </row>
    <row r="31" spans="1:19">
      <c r="A31" s="82" t="s">
        <v>193</v>
      </c>
      <c r="B31" s="40"/>
      <c r="C31" s="40"/>
      <c r="D31" s="40"/>
      <c r="E31" s="40"/>
      <c r="F31" s="40"/>
      <c r="G31" s="40"/>
      <c r="H31" s="40"/>
      <c r="I31" s="40"/>
    </row>
    <row r="32" spans="1:19">
      <c r="A32" s="205" t="s">
        <v>284</v>
      </c>
      <c r="B32" s="40"/>
      <c r="C32" s="40"/>
      <c r="D32" s="40"/>
      <c r="E32" s="40"/>
      <c r="F32" s="40"/>
      <c r="G32" s="40"/>
      <c r="H32" s="40"/>
      <c r="I32" s="40"/>
    </row>
    <row r="33" spans="1:9">
      <c r="A33" s="195" t="s">
        <v>364</v>
      </c>
      <c r="B33" s="41"/>
      <c r="C33" s="41"/>
      <c r="D33" s="41"/>
      <c r="E33" s="41"/>
      <c r="F33" s="41"/>
      <c r="G33" s="41"/>
      <c r="H33" s="41"/>
      <c r="I33" s="41"/>
    </row>
    <row r="34" spans="1:9">
      <c r="A34" s="41"/>
      <c r="B34" s="41"/>
      <c r="C34" s="41"/>
      <c r="D34" s="41"/>
      <c r="E34" s="41"/>
      <c r="F34" s="41"/>
      <c r="G34" s="41"/>
      <c r="H34" s="41"/>
      <c r="I34" s="41"/>
    </row>
    <row r="35" spans="1:9">
      <c r="A35" s="93" t="s">
        <v>199</v>
      </c>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75"/>
      <c r="B42" s="75"/>
      <c r="C42" s="75"/>
      <c r="D42" s="75"/>
      <c r="E42" s="75"/>
      <c r="F42" s="75"/>
      <c r="G42" s="75"/>
      <c r="H42" s="75"/>
      <c r="I42" s="75"/>
    </row>
    <row r="43" spans="1:9">
      <c r="A43" s="41"/>
      <c r="B43" s="75"/>
      <c r="C43" s="75"/>
      <c r="D43" s="75"/>
      <c r="E43" s="75"/>
      <c r="F43" s="75"/>
      <c r="G43" s="75"/>
      <c r="H43" s="75"/>
      <c r="I43" s="75"/>
    </row>
    <row r="44" spans="1:9">
      <c r="A44" s="41"/>
      <c r="B44" s="75"/>
      <c r="C44" s="75"/>
      <c r="D44" s="75"/>
      <c r="E44" s="75"/>
      <c r="F44" s="75"/>
      <c r="G44" s="75"/>
      <c r="H44" s="75"/>
      <c r="I44" s="75"/>
    </row>
    <row r="45" spans="1:9">
      <c r="A45" s="41"/>
      <c r="B45" s="75"/>
      <c r="C45" s="75"/>
      <c r="D45" s="75"/>
      <c r="E45" s="75"/>
      <c r="F45" s="75"/>
      <c r="G45" s="75"/>
      <c r="H45" s="75"/>
      <c r="I45" s="75"/>
    </row>
    <row r="46" spans="1:9">
      <c r="A46" s="75"/>
      <c r="B46" s="75"/>
      <c r="C46" s="75"/>
      <c r="D46" s="75"/>
      <c r="E46" s="75"/>
      <c r="F46" s="75"/>
      <c r="G46" s="75"/>
      <c r="H46" s="75"/>
      <c r="I46" s="75"/>
    </row>
    <row r="47" spans="1:9">
      <c r="A47" s="75"/>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c r="B51" s="75"/>
      <c r="C51" s="75"/>
      <c r="D51" s="75"/>
      <c r="E51" s="75"/>
      <c r="F51" s="75"/>
      <c r="G51" s="75"/>
      <c r="H51" s="75"/>
      <c r="I51" s="75"/>
    </row>
    <row r="52" spans="1:9">
      <c r="A52" s="75"/>
      <c r="B52" s="75"/>
      <c r="C52" s="75"/>
      <c r="D52" s="75"/>
      <c r="E52" s="75"/>
      <c r="F52" s="75"/>
      <c r="G52" s="75"/>
      <c r="H52" s="75"/>
      <c r="I52" s="75"/>
    </row>
  </sheetData>
  <mergeCells count="1">
    <mergeCell ref="A1:S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54"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282</xdr:row>
                <xdr:rowOff>57150</xdr:rowOff>
              </from>
              <to>
                <xdr:col>2</xdr:col>
                <xdr:colOff>200025</xdr:colOff>
                <xdr:row>283</xdr:row>
                <xdr:rowOff>95250</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1"/>
  <sheetViews>
    <sheetView showGridLines="0" zoomScale="85" zoomScaleNormal="85" workbookViewId="0">
      <pane xSplit="2" ySplit="4" topLeftCell="C5" activePane="bottomRight" state="frozen"/>
      <selection activeCell="W33" sqref="W33"/>
      <selection pane="topRight" activeCell="W33" sqref="W33"/>
      <selection pane="bottomLeft" activeCell="W33" sqref="W33"/>
      <selection pane="bottomRight" activeCell="C5" sqref="C5"/>
    </sheetView>
  </sheetViews>
  <sheetFormatPr defaultRowHeight="12.75"/>
  <cols>
    <col min="1" max="1" width="16.28515625" style="289" customWidth="1"/>
    <col min="2" max="2" width="9.140625" style="289" hidden="1" customWidth="1"/>
    <col min="3" max="14" width="9.140625" style="289" customWidth="1"/>
    <col min="15" max="15" width="9.140625" style="289" hidden="1" customWidth="1"/>
    <col min="16" max="27" width="9.140625" style="289" customWidth="1"/>
    <col min="28" max="28" width="0" style="289" hidden="1" customWidth="1"/>
    <col min="29" max="16384" width="9.140625" style="289"/>
  </cols>
  <sheetData>
    <row r="1" spans="1:40" ht="23.25" customHeight="1">
      <c r="A1" s="492" t="s">
        <v>352</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c r="AG1" s="492"/>
      <c r="AH1" s="492"/>
      <c r="AI1" s="492"/>
      <c r="AJ1" s="492"/>
      <c r="AK1" s="492"/>
      <c r="AL1" s="492"/>
      <c r="AM1" s="492"/>
      <c r="AN1" s="492"/>
    </row>
    <row r="2" spans="1:40" ht="12.75" customHeight="1" thickBot="1">
      <c r="A2" s="290"/>
      <c r="B2" s="493" t="s">
        <v>194</v>
      </c>
      <c r="C2" s="493"/>
      <c r="D2" s="493"/>
      <c r="E2" s="493"/>
      <c r="F2" s="493"/>
      <c r="G2" s="493"/>
      <c r="H2" s="493"/>
      <c r="I2" s="493"/>
      <c r="J2" s="493"/>
      <c r="K2" s="493"/>
      <c r="L2" s="493"/>
      <c r="M2" s="493"/>
      <c r="N2" s="493"/>
      <c r="O2" s="494" t="s">
        <v>204</v>
      </c>
      <c r="P2" s="494"/>
      <c r="Q2" s="494"/>
      <c r="R2" s="494"/>
      <c r="S2" s="494"/>
      <c r="T2" s="494"/>
      <c r="U2" s="494"/>
      <c r="V2" s="494"/>
      <c r="W2" s="494"/>
      <c r="X2" s="494"/>
      <c r="Y2" s="494"/>
      <c r="Z2" s="494"/>
      <c r="AA2" s="494"/>
      <c r="AB2" s="495" t="s">
        <v>253</v>
      </c>
      <c r="AC2" s="495"/>
      <c r="AD2" s="495"/>
      <c r="AE2" s="495"/>
      <c r="AF2" s="495"/>
      <c r="AG2" s="495"/>
      <c r="AH2" s="495"/>
      <c r="AI2" s="495"/>
      <c r="AJ2" s="495"/>
      <c r="AK2" s="495"/>
      <c r="AL2" s="495"/>
      <c r="AM2" s="495"/>
      <c r="AN2" s="495"/>
    </row>
    <row r="3" spans="1:40" ht="12" customHeight="1" thickBot="1">
      <c r="A3" s="291" t="s">
        <v>63</v>
      </c>
      <c r="B3" s="292">
        <v>2006</v>
      </c>
      <c r="C3" s="293">
        <v>2009</v>
      </c>
      <c r="D3" s="293">
        <v>2010</v>
      </c>
      <c r="E3" s="293">
        <v>2011</v>
      </c>
      <c r="F3" s="293">
        <v>2012</v>
      </c>
      <c r="G3" s="293">
        <v>2013</v>
      </c>
      <c r="H3" s="293">
        <v>2014</v>
      </c>
      <c r="I3" s="293">
        <v>2015</v>
      </c>
      <c r="J3" s="293">
        <v>2016</v>
      </c>
      <c r="K3" s="293">
        <v>2017</v>
      </c>
      <c r="L3" s="293">
        <v>2018</v>
      </c>
      <c r="M3" s="293">
        <v>2019</v>
      </c>
      <c r="N3" s="294">
        <v>2020</v>
      </c>
      <c r="O3" s="292" t="s">
        <v>169</v>
      </c>
      <c r="P3" s="292">
        <v>2009</v>
      </c>
      <c r="Q3" s="293">
        <v>2010</v>
      </c>
      <c r="R3" s="293">
        <v>2011</v>
      </c>
      <c r="S3" s="293">
        <v>2012</v>
      </c>
      <c r="T3" s="293">
        <v>2013</v>
      </c>
      <c r="U3" s="293">
        <v>2014</v>
      </c>
      <c r="V3" s="293">
        <v>2015</v>
      </c>
      <c r="W3" s="293">
        <v>2016</v>
      </c>
      <c r="X3" s="293">
        <v>2017</v>
      </c>
      <c r="Y3" s="293">
        <v>2018</v>
      </c>
      <c r="Z3" s="293">
        <v>2019</v>
      </c>
      <c r="AA3" s="294">
        <v>2020</v>
      </c>
      <c r="AB3" s="292">
        <v>2006</v>
      </c>
      <c r="AC3" s="292">
        <v>2009</v>
      </c>
      <c r="AD3" s="293">
        <v>2010</v>
      </c>
      <c r="AE3" s="293">
        <v>2011</v>
      </c>
      <c r="AF3" s="293">
        <v>2012</v>
      </c>
      <c r="AG3" s="293">
        <v>2013</v>
      </c>
      <c r="AH3" s="293">
        <v>2014</v>
      </c>
      <c r="AI3" s="293">
        <v>2015</v>
      </c>
      <c r="AJ3" s="293">
        <v>2016</v>
      </c>
      <c r="AK3" s="293">
        <v>2017</v>
      </c>
      <c r="AL3" s="293">
        <v>2018</v>
      </c>
      <c r="AM3" s="293">
        <v>2019</v>
      </c>
      <c r="AN3" s="293">
        <v>2020</v>
      </c>
    </row>
    <row r="4" spans="1:40" ht="12" customHeight="1" thickBot="1">
      <c r="A4" s="496" t="s">
        <v>61</v>
      </c>
      <c r="B4" s="497"/>
      <c r="C4" s="497"/>
      <c r="D4" s="497"/>
      <c r="E4" s="497"/>
      <c r="F4" s="497"/>
      <c r="G4" s="497"/>
      <c r="H4" s="497"/>
      <c r="I4" s="497"/>
      <c r="J4" s="497"/>
      <c r="K4" s="497"/>
      <c r="L4" s="497"/>
      <c r="M4" s="497"/>
      <c r="N4" s="497"/>
      <c r="O4" s="498"/>
      <c r="P4" s="498"/>
      <c r="Q4" s="498"/>
      <c r="R4" s="498"/>
      <c r="S4" s="498"/>
      <c r="T4" s="498"/>
      <c r="U4" s="498"/>
      <c r="V4" s="498"/>
      <c r="W4" s="498"/>
      <c r="X4" s="498"/>
      <c r="Y4" s="498"/>
      <c r="Z4" s="498"/>
      <c r="AA4" s="498"/>
      <c r="AB4" s="498"/>
      <c r="AC4" s="498"/>
      <c r="AD4" s="498"/>
      <c r="AE4" s="498"/>
      <c r="AF4" s="498"/>
      <c r="AG4" s="498"/>
      <c r="AH4" s="498"/>
      <c r="AI4" s="498"/>
      <c r="AJ4" s="498"/>
      <c r="AK4" s="498"/>
      <c r="AL4" s="498"/>
      <c r="AM4" s="498"/>
      <c r="AN4" s="498"/>
    </row>
    <row r="5" spans="1:40">
      <c r="A5" s="295" t="s">
        <v>56</v>
      </c>
      <c r="B5" s="296">
        <v>906.38229999999999</v>
      </c>
      <c r="C5" s="297">
        <v>874.34789999999998</v>
      </c>
      <c r="D5" s="297">
        <v>1053.8009999999999</v>
      </c>
      <c r="E5" s="297">
        <v>1253.529</v>
      </c>
      <c r="F5" s="297">
        <v>1155.3340000000001</v>
      </c>
      <c r="G5" s="297">
        <v>1180.6959999999999</v>
      </c>
      <c r="H5" s="297">
        <v>1205.4929999999999</v>
      </c>
      <c r="I5" s="298">
        <v>1051.223</v>
      </c>
      <c r="J5" s="298">
        <v>1054.7159999999999</v>
      </c>
      <c r="K5" s="298">
        <v>1160.6859999999999</v>
      </c>
      <c r="L5" s="298">
        <v>1283.3710000000001</v>
      </c>
      <c r="M5" s="298">
        <v>1233.7329999999999</v>
      </c>
      <c r="N5" s="299">
        <v>1167.278</v>
      </c>
      <c r="O5" s="300">
        <v>1107.7380000000001</v>
      </c>
      <c r="P5" s="301">
        <v>1069.7170000000001</v>
      </c>
      <c r="Q5" s="301">
        <v>1257.7149999999999</v>
      </c>
      <c r="R5" s="301">
        <v>1472.4110000000001</v>
      </c>
      <c r="S5" s="301">
        <v>1401.6980000000001</v>
      </c>
      <c r="T5" s="298">
        <v>1444.41</v>
      </c>
      <c r="U5" s="298">
        <v>1492.691</v>
      </c>
      <c r="V5" s="298">
        <v>1326.5519999999999</v>
      </c>
      <c r="W5" s="298">
        <v>1333.09</v>
      </c>
      <c r="X5" s="298">
        <v>1445.087</v>
      </c>
      <c r="Y5" s="298">
        <v>1558.7090000000001</v>
      </c>
      <c r="Z5" s="298">
        <v>1489.2439999999999</v>
      </c>
      <c r="AA5" s="299">
        <v>1376.0540000000001</v>
      </c>
      <c r="AB5" s="302">
        <f t="shared" ref="AB5:AK5" si="0">O5-B5</f>
        <v>201.35570000000007</v>
      </c>
      <c r="AC5" s="303">
        <f t="shared" si="0"/>
        <v>195.36910000000012</v>
      </c>
      <c r="AD5" s="297">
        <f t="shared" si="0"/>
        <v>203.91399999999999</v>
      </c>
      <c r="AE5" s="297">
        <f t="shared" si="0"/>
        <v>218.88200000000006</v>
      </c>
      <c r="AF5" s="297">
        <f t="shared" si="0"/>
        <v>246.36400000000003</v>
      </c>
      <c r="AG5" s="297">
        <f t="shared" si="0"/>
        <v>263.71400000000017</v>
      </c>
      <c r="AH5" s="297">
        <f t="shared" si="0"/>
        <v>287.19800000000009</v>
      </c>
      <c r="AI5" s="297">
        <f t="shared" si="0"/>
        <v>275.32899999999995</v>
      </c>
      <c r="AJ5" s="297">
        <f t="shared" si="0"/>
        <v>278.37400000000002</v>
      </c>
      <c r="AK5" s="297">
        <f t="shared" si="0"/>
        <v>284.40100000000007</v>
      </c>
      <c r="AL5" s="297">
        <f t="shared" ref="AL5:AN14" si="1">Y5-L5</f>
        <v>275.33799999999997</v>
      </c>
      <c r="AM5" s="297">
        <f t="shared" si="1"/>
        <v>255.51099999999997</v>
      </c>
      <c r="AN5" s="299">
        <f t="shared" si="1"/>
        <v>208.77600000000007</v>
      </c>
    </row>
    <row r="6" spans="1:40">
      <c r="A6" s="304" t="s">
        <v>55</v>
      </c>
      <c r="B6" s="305">
        <v>1853.9380000000001</v>
      </c>
      <c r="C6" s="388">
        <v>1580.0250000000001</v>
      </c>
      <c r="D6" s="388">
        <v>1913.1610000000001</v>
      </c>
      <c r="E6" s="388">
        <v>2208.056</v>
      </c>
      <c r="F6" s="388">
        <v>2276.3020000000001</v>
      </c>
      <c r="G6" s="307">
        <v>2268.37</v>
      </c>
      <c r="H6" s="307">
        <v>2356.364</v>
      </c>
      <c r="I6" s="308">
        <v>2248.1840000000002</v>
      </c>
      <c r="J6" s="308">
        <v>2187.5990000000002</v>
      </c>
      <c r="K6" s="308">
        <v>2339.8850000000002</v>
      </c>
      <c r="L6" s="308">
        <v>2537.73</v>
      </c>
      <c r="M6" s="308">
        <v>2497.5320000000002</v>
      </c>
      <c r="N6" s="309">
        <v>2336.5619999999999</v>
      </c>
      <c r="O6" s="310">
        <v>1036.634</v>
      </c>
      <c r="P6" s="306">
        <v>1070.3309999999999</v>
      </c>
      <c r="Q6" s="306">
        <v>1278.2650000000001</v>
      </c>
      <c r="R6" s="306">
        <v>1480.2909999999999</v>
      </c>
      <c r="S6" s="306">
        <v>1545.703</v>
      </c>
      <c r="T6" s="311">
        <v>1578.441</v>
      </c>
      <c r="U6" s="311">
        <v>1621.17</v>
      </c>
      <c r="V6" s="311">
        <v>1503.1020000000001</v>
      </c>
      <c r="W6" s="311">
        <v>1451.0219999999999</v>
      </c>
      <c r="X6" s="311">
        <v>1546.472</v>
      </c>
      <c r="Y6" s="311">
        <v>1665.6880000000001</v>
      </c>
      <c r="Z6" s="311">
        <v>1643.1610000000001</v>
      </c>
      <c r="AA6" s="312">
        <v>1431.6110000000001</v>
      </c>
      <c r="AB6" s="313">
        <f t="shared" ref="AB6:AB14" si="2">O6-B6</f>
        <v>-817.30400000000009</v>
      </c>
      <c r="AC6" s="314">
        <f t="shared" ref="AC6:AC14" si="3">P6-C6</f>
        <v>-509.69400000000019</v>
      </c>
      <c r="AD6" s="315">
        <f t="shared" ref="AD6:AD14" si="4">Q6-D6</f>
        <v>-634.89599999999996</v>
      </c>
      <c r="AE6" s="315">
        <f t="shared" ref="AE6:AE14" si="5">R6-E6</f>
        <v>-727.7650000000001</v>
      </c>
      <c r="AF6" s="315">
        <f t="shared" ref="AF6:AF14" si="6">S6-F6</f>
        <v>-730.59900000000016</v>
      </c>
      <c r="AG6" s="315">
        <f t="shared" ref="AG6:AG14" si="7">T6-G6</f>
        <v>-689.92899999999986</v>
      </c>
      <c r="AH6" s="315">
        <f t="shared" ref="AH6:AH14" si="8">U6-H6</f>
        <v>-735.19399999999996</v>
      </c>
      <c r="AI6" s="315">
        <f t="shared" ref="AI6:AI14" si="9">V6-I6</f>
        <v>-745.08200000000011</v>
      </c>
      <c r="AJ6" s="315">
        <f t="shared" ref="AJ6:AJ14" si="10">W6-J6</f>
        <v>-736.57700000000023</v>
      </c>
      <c r="AK6" s="315">
        <f t="shared" ref="AK6:AK14" si="11">X6-K6</f>
        <v>-793.41300000000024</v>
      </c>
      <c r="AL6" s="315">
        <f t="shared" si="1"/>
        <v>-872.04199999999992</v>
      </c>
      <c r="AM6" s="315">
        <f t="shared" si="1"/>
        <v>-854.37100000000009</v>
      </c>
      <c r="AN6" s="316">
        <f t="shared" si="1"/>
        <v>-904.95099999999979</v>
      </c>
    </row>
    <row r="7" spans="1:40">
      <c r="A7" s="304" t="s">
        <v>118</v>
      </c>
      <c r="B7" s="305">
        <v>137.16640000000001</v>
      </c>
      <c r="C7" s="306">
        <v>131.90459999999999</v>
      </c>
      <c r="D7" s="306">
        <v>158.85669999999999</v>
      </c>
      <c r="E7" s="306">
        <v>191.21299999999999</v>
      </c>
      <c r="F7" s="306">
        <v>178.58760000000001</v>
      </c>
      <c r="G7" s="306">
        <v>183.19409999999999</v>
      </c>
      <c r="H7" s="306">
        <v>181.77279999999999</v>
      </c>
      <c r="I7" s="311">
        <v>156.08070000000001</v>
      </c>
      <c r="J7" s="311">
        <v>157.5967</v>
      </c>
      <c r="K7" s="311">
        <v>175.3749</v>
      </c>
      <c r="L7" s="311">
        <v>193.55959999999999</v>
      </c>
      <c r="M7" s="311">
        <v>184.70769999999999</v>
      </c>
      <c r="N7" s="312">
        <v>171.75620000000001</v>
      </c>
      <c r="O7" s="310">
        <v>136.7056</v>
      </c>
      <c r="P7" s="306">
        <v>131.22110000000001</v>
      </c>
      <c r="Q7" s="306">
        <v>152.41290000000001</v>
      </c>
      <c r="R7" s="306">
        <v>177.23820000000001</v>
      </c>
      <c r="S7" s="306">
        <v>166.6807</v>
      </c>
      <c r="T7" s="311">
        <v>175.0763</v>
      </c>
      <c r="U7" s="311">
        <v>178.0197</v>
      </c>
      <c r="V7" s="311">
        <v>152.81659999999999</v>
      </c>
      <c r="W7" s="311">
        <v>151.95480000000001</v>
      </c>
      <c r="X7" s="311">
        <v>167.68700000000001</v>
      </c>
      <c r="Y7" s="311">
        <v>184.61490000000001</v>
      </c>
      <c r="Z7" s="311">
        <v>178.64089999999999</v>
      </c>
      <c r="AA7" s="312">
        <v>168.12010000000001</v>
      </c>
      <c r="AB7" s="313">
        <f t="shared" si="2"/>
        <v>-0.46080000000000609</v>
      </c>
      <c r="AC7" s="314">
        <f t="shared" si="3"/>
        <v>-0.6834999999999809</v>
      </c>
      <c r="AD7" s="315">
        <f t="shared" si="4"/>
        <v>-6.4437999999999818</v>
      </c>
      <c r="AE7" s="315">
        <f t="shared" si="5"/>
        <v>-13.974799999999988</v>
      </c>
      <c r="AF7" s="315">
        <f t="shared" si="6"/>
        <v>-11.906900000000007</v>
      </c>
      <c r="AG7" s="315">
        <f t="shared" si="7"/>
        <v>-8.1177999999999884</v>
      </c>
      <c r="AH7" s="315">
        <f t="shared" si="8"/>
        <v>-3.7530999999999892</v>
      </c>
      <c r="AI7" s="315">
        <f t="shared" si="9"/>
        <v>-3.2641000000000133</v>
      </c>
      <c r="AJ7" s="315">
        <f t="shared" si="10"/>
        <v>-5.6418999999999926</v>
      </c>
      <c r="AK7" s="315">
        <f t="shared" si="11"/>
        <v>-7.6878999999999849</v>
      </c>
      <c r="AL7" s="315">
        <f t="shared" ref="AL7:AL14" si="12">Y7-L7</f>
        <v>-8.9446999999999832</v>
      </c>
      <c r="AM7" s="315">
        <f t="shared" ref="AM7:AM14" si="13">Z7-M7</f>
        <v>-6.0668000000000006</v>
      </c>
      <c r="AN7" s="316">
        <f t="shared" si="1"/>
        <v>-3.636099999999999</v>
      </c>
    </row>
    <row r="8" spans="1:40">
      <c r="A8" s="304" t="s">
        <v>171</v>
      </c>
      <c r="B8" s="305">
        <v>541.73900000000003</v>
      </c>
      <c r="C8" s="306">
        <v>520.1789</v>
      </c>
      <c r="D8" s="306">
        <v>610.48299999999995</v>
      </c>
      <c r="E8" s="306">
        <v>719.25969999999995</v>
      </c>
      <c r="F8" s="306">
        <v>674.69709999999998</v>
      </c>
      <c r="G8" s="306">
        <v>682.18560000000002</v>
      </c>
      <c r="H8" s="306">
        <v>675.64580000000001</v>
      </c>
      <c r="I8" s="311">
        <v>570.87159999999994</v>
      </c>
      <c r="J8" s="311">
        <v>567.41139999999996</v>
      </c>
      <c r="K8" s="311">
        <v>618.4443</v>
      </c>
      <c r="L8" s="311">
        <v>675.74559999999997</v>
      </c>
      <c r="M8" s="311">
        <v>654.48440000000005</v>
      </c>
      <c r="N8" s="312">
        <v>580.74710000000005</v>
      </c>
      <c r="O8" s="310">
        <v>495.7029</v>
      </c>
      <c r="P8" s="306">
        <v>469.23840000000001</v>
      </c>
      <c r="Q8" s="306">
        <v>523.26430000000005</v>
      </c>
      <c r="R8" s="306">
        <v>595.83579999999995</v>
      </c>
      <c r="S8" s="306">
        <v>568.94600000000003</v>
      </c>
      <c r="T8" s="311">
        <v>580.31590000000006</v>
      </c>
      <c r="U8" s="311">
        <v>580.8528</v>
      </c>
      <c r="V8" s="311">
        <v>506.42149999999998</v>
      </c>
      <c r="W8" s="311">
        <v>501.03399999999999</v>
      </c>
      <c r="X8" s="311">
        <v>534.11239999999998</v>
      </c>
      <c r="Y8" s="311">
        <v>581.78920000000005</v>
      </c>
      <c r="Z8" s="311">
        <v>570.82809999999995</v>
      </c>
      <c r="AA8" s="312">
        <v>486.58010000000002</v>
      </c>
      <c r="AB8" s="313">
        <f t="shared" si="2"/>
        <v>-46.036100000000033</v>
      </c>
      <c r="AC8" s="314">
        <f t="shared" si="3"/>
        <v>-50.940499999999986</v>
      </c>
      <c r="AD8" s="315">
        <f t="shared" si="4"/>
        <v>-87.218699999999899</v>
      </c>
      <c r="AE8" s="315">
        <f t="shared" si="5"/>
        <v>-123.4239</v>
      </c>
      <c r="AF8" s="315">
        <f t="shared" si="6"/>
        <v>-105.75109999999995</v>
      </c>
      <c r="AG8" s="315">
        <f t="shared" si="7"/>
        <v>-101.86969999999997</v>
      </c>
      <c r="AH8" s="315">
        <f t="shared" si="8"/>
        <v>-94.793000000000006</v>
      </c>
      <c r="AI8" s="315">
        <f t="shared" si="9"/>
        <v>-64.450099999999964</v>
      </c>
      <c r="AJ8" s="315">
        <f t="shared" si="10"/>
        <v>-66.377399999999966</v>
      </c>
      <c r="AK8" s="315">
        <f t="shared" si="11"/>
        <v>-84.331900000000019</v>
      </c>
      <c r="AL8" s="315">
        <f t="shared" si="12"/>
        <v>-93.956399999999917</v>
      </c>
      <c r="AM8" s="315">
        <f t="shared" si="13"/>
        <v>-83.656300000000101</v>
      </c>
      <c r="AN8" s="316">
        <f t="shared" si="1"/>
        <v>-94.16700000000003</v>
      </c>
    </row>
    <row r="9" spans="1:40">
      <c r="A9" s="304" t="s">
        <v>172</v>
      </c>
      <c r="B9" s="305">
        <v>416.69380000000001</v>
      </c>
      <c r="C9" s="306">
        <v>348.68279999999999</v>
      </c>
      <c r="D9" s="306">
        <v>301.48180000000002</v>
      </c>
      <c r="E9" s="306">
        <v>350.84289999999999</v>
      </c>
      <c r="F9" s="306">
        <v>370.7516</v>
      </c>
      <c r="G9" s="306">
        <v>381.21019999999999</v>
      </c>
      <c r="H9" s="306">
        <v>399.98430000000002</v>
      </c>
      <c r="I9" s="311">
        <v>395.25380000000001</v>
      </c>
      <c r="J9" s="311">
        <v>387.08749999999998</v>
      </c>
      <c r="K9" s="311">
        <v>420.39460000000003</v>
      </c>
      <c r="L9" s="311">
        <v>464.30239999999998</v>
      </c>
      <c r="M9" s="311">
        <v>455.24160000000001</v>
      </c>
      <c r="N9" s="312">
        <v>382.98590000000002</v>
      </c>
      <c r="O9" s="310">
        <v>463.47480000000002</v>
      </c>
      <c r="P9" s="306">
        <v>422.61439999999999</v>
      </c>
      <c r="Q9" s="306">
        <v>573.70600000000002</v>
      </c>
      <c r="R9" s="306">
        <v>666.38890000000004</v>
      </c>
      <c r="S9" s="306">
        <v>655.64760000000001</v>
      </c>
      <c r="T9" s="311">
        <v>671.25070000000005</v>
      </c>
      <c r="U9" s="311">
        <v>671.80889999999999</v>
      </c>
      <c r="V9" s="311">
        <v>570.53430000000003</v>
      </c>
      <c r="W9" s="311">
        <v>570.54639999999995</v>
      </c>
      <c r="X9" s="311">
        <v>650.52689999999996</v>
      </c>
      <c r="Y9" s="311">
        <v>726.52279999999996</v>
      </c>
      <c r="Z9" s="311">
        <v>708.63400000000001</v>
      </c>
      <c r="AA9" s="312">
        <v>672.84789999999998</v>
      </c>
      <c r="AB9" s="313">
        <f t="shared" si="2"/>
        <v>46.781000000000006</v>
      </c>
      <c r="AC9" s="314">
        <f t="shared" si="3"/>
        <v>73.931600000000003</v>
      </c>
      <c r="AD9" s="315">
        <f t="shared" si="4"/>
        <v>272.2242</v>
      </c>
      <c r="AE9" s="315">
        <f t="shared" si="5"/>
        <v>315.54600000000005</v>
      </c>
      <c r="AF9" s="315">
        <f t="shared" si="6"/>
        <v>284.89600000000002</v>
      </c>
      <c r="AG9" s="315">
        <f t="shared" si="7"/>
        <v>290.04050000000007</v>
      </c>
      <c r="AH9" s="315">
        <f t="shared" si="8"/>
        <v>271.82459999999998</v>
      </c>
      <c r="AI9" s="315">
        <f t="shared" si="9"/>
        <v>175.28050000000002</v>
      </c>
      <c r="AJ9" s="315">
        <f t="shared" si="10"/>
        <v>183.45889999999997</v>
      </c>
      <c r="AK9" s="315">
        <f t="shared" si="11"/>
        <v>230.13229999999993</v>
      </c>
      <c r="AL9" s="315">
        <f t="shared" si="12"/>
        <v>262.22039999999998</v>
      </c>
      <c r="AM9" s="315">
        <f t="shared" si="13"/>
        <v>253.39240000000001</v>
      </c>
      <c r="AN9" s="316">
        <f t="shared" si="1"/>
        <v>289.86199999999997</v>
      </c>
    </row>
    <row r="10" spans="1:40">
      <c r="A10" s="304" t="s">
        <v>57</v>
      </c>
      <c r="B10" s="305">
        <v>560.07550000000003</v>
      </c>
      <c r="C10" s="306">
        <v>487.54430000000002</v>
      </c>
      <c r="D10" s="306">
        <v>559.69740000000002</v>
      </c>
      <c r="E10" s="306">
        <v>636.42190000000005</v>
      </c>
      <c r="F10" s="306">
        <v>640.13760000000002</v>
      </c>
      <c r="G10" s="306">
        <v>646.04269999999997</v>
      </c>
      <c r="H10" s="306">
        <v>673.41330000000005</v>
      </c>
      <c r="I10" s="311">
        <v>609.75149999999996</v>
      </c>
      <c r="J10" s="311">
        <v>576.02359999999999</v>
      </c>
      <c r="K10" s="311">
        <v>603.17960000000005</v>
      </c>
      <c r="L10" s="311">
        <v>644.23910000000001</v>
      </c>
      <c r="M10" s="311">
        <v>622.25580000000002</v>
      </c>
      <c r="N10" s="312">
        <v>540.44100000000003</v>
      </c>
      <c r="O10" s="310">
        <v>451.5865</v>
      </c>
      <c r="P10" s="306">
        <v>354.5283</v>
      </c>
      <c r="Q10" s="306">
        <v>406.03910000000002</v>
      </c>
      <c r="R10" s="306">
        <v>474.28750000000002</v>
      </c>
      <c r="S10" s="306">
        <v>469.22500000000002</v>
      </c>
      <c r="T10" s="311">
        <v>469.95389999999998</v>
      </c>
      <c r="U10" s="311">
        <v>474.11939999999998</v>
      </c>
      <c r="V10" s="311">
        <v>427.24779999999998</v>
      </c>
      <c r="W10" s="311">
        <v>394.21319999999997</v>
      </c>
      <c r="X10" s="311">
        <v>421.99430000000001</v>
      </c>
      <c r="Y10" s="311">
        <v>453.38630000000001</v>
      </c>
      <c r="Z10" s="311">
        <v>443.35860000000002</v>
      </c>
      <c r="AA10" s="312">
        <v>379.59609999999998</v>
      </c>
      <c r="AB10" s="313">
        <f t="shared" si="2"/>
        <v>-108.48900000000003</v>
      </c>
      <c r="AC10" s="314">
        <f t="shared" si="3"/>
        <v>-133.01600000000002</v>
      </c>
      <c r="AD10" s="315">
        <f t="shared" si="4"/>
        <v>-153.6583</v>
      </c>
      <c r="AE10" s="315">
        <f t="shared" si="5"/>
        <v>-162.13440000000003</v>
      </c>
      <c r="AF10" s="315">
        <f t="shared" si="6"/>
        <v>-170.9126</v>
      </c>
      <c r="AG10" s="315">
        <f t="shared" si="7"/>
        <v>-176.08879999999999</v>
      </c>
      <c r="AH10" s="315">
        <f t="shared" si="8"/>
        <v>-199.29390000000006</v>
      </c>
      <c r="AI10" s="315">
        <f t="shared" si="9"/>
        <v>-182.50369999999998</v>
      </c>
      <c r="AJ10" s="315">
        <f t="shared" si="10"/>
        <v>-181.81040000000002</v>
      </c>
      <c r="AK10" s="315">
        <f t="shared" si="11"/>
        <v>-181.18530000000004</v>
      </c>
      <c r="AL10" s="315">
        <f t="shared" si="12"/>
        <v>-190.8528</v>
      </c>
      <c r="AM10" s="315">
        <f t="shared" si="13"/>
        <v>-178.8972</v>
      </c>
      <c r="AN10" s="316">
        <f t="shared" si="1"/>
        <v>-160.84490000000005</v>
      </c>
    </row>
    <row r="11" spans="1:40">
      <c r="A11" s="304" t="s">
        <v>69</v>
      </c>
      <c r="B11" s="305">
        <v>328.58679999999998</v>
      </c>
      <c r="C11" s="306">
        <v>285.35829999999999</v>
      </c>
      <c r="D11" s="306">
        <v>326.7013</v>
      </c>
      <c r="E11" s="306">
        <v>376.20370000000003</v>
      </c>
      <c r="F11" s="306">
        <v>337.47930000000002</v>
      </c>
      <c r="G11" s="306">
        <v>340.44310000000002</v>
      </c>
      <c r="H11" s="306">
        <v>358.464</v>
      </c>
      <c r="I11" s="311">
        <v>311.96559999999999</v>
      </c>
      <c r="J11" s="311">
        <v>310.80669999999998</v>
      </c>
      <c r="K11" s="311">
        <v>351.31169999999997</v>
      </c>
      <c r="L11" s="311">
        <v>390.21170000000001</v>
      </c>
      <c r="M11" s="311">
        <v>372.70830000000001</v>
      </c>
      <c r="N11" s="312">
        <v>323.88490000000002</v>
      </c>
      <c r="O11" s="310">
        <v>213.6455</v>
      </c>
      <c r="P11" s="306">
        <v>227.7423</v>
      </c>
      <c r="Q11" s="306">
        <v>254.17330000000001</v>
      </c>
      <c r="R11" s="306">
        <v>306.22340000000003</v>
      </c>
      <c r="S11" s="306">
        <v>295.37360000000001</v>
      </c>
      <c r="T11" s="311">
        <v>317.68889999999999</v>
      </c>
      <c r="U11" s="311">
        <v>324.11950000000002</v>
      </c>
      <c r="V11" s="311">
        <v>282.43270000000001</v>
      </c>
      <c r="W11" s="311">
        <v>289.77859999999998</v>
      </c>
      <c r="X11" s="311">
        <v>319.12139999999999</v>
      </c>
      <c r="Y11" s="311">
        <v>346.33580000000001</v>
      </c>
      <c r="Z11" s="311">
        <v>333.95370000000003</v>
      </c>
      <c r="AA11" s="312">
        <v>305.88369999999998</v>
      </c>
      <c r="AB11" s="313">
        <f t="shared" si="2"/>
        <v>-114.94129999999998</v>
      </c>
      <c r="AC11" s="314">
        <f t="shared" si="3"/>
        <v>-57.615999999999985</v>
      </c>
      <c r="AD11" s="315">
        <f t="shared" si="4"/>
        <v>-72.527999999999992</v>
      </c>
      <c r="AE11" s="315">
        <f t="shared" si="5"/>
        <v>-69.9803</v>
      </c>
      <c r="AF11" s="315">
        <f t="shared" si="6"/>
        <v>-42.105700000000013</v>
      </c>
      <c r="AG11" s="315">
        <f t="shared" si="7"/>
        <v>-22.754200000000026</v>
      </c>
      <c r="AH11" s="315">
        <f t="shared" si="8"/>
        <v>-34.344499999999982</v>
      </c>
      <c r="AI11" s="315">
        <f t="shared" si="9"/>
        <v>-29.532899999999984</v>
      </c>
      <c r="AJ11" s="315">
        <f t="shared" si="10"/>
        <v>-21.028099999999995</v>
      </c>
      <c r="AK11" s="315">
        <f t="shared" si="11"/>
        <v>-32.190299999999979</v>
      </c>
      <c r="AL11" s="315">
        <f t="shared" si="12"/>
        <v>-43.875900000000001</v>
      </c>
      <c r="AM11" s="315">
        <f t="shared" si="13"/>
        <v>-38.754599999999982</v>
      </c>
      <c r="AN11" s="316">
        <f t="shared" si="1"/>
        <v>-18.00120000000004</v>
      </c>
    </row>
    <row r="12" spans="1:40">
      <c r="A12" s="304" t="s">
        <v>58</v>
      </c>
      <c r="B12" s="305">
        <v>442.40730000000002</v>
      </c>
      <c r="C12" s="306">
        <v>396.34179999999998</v>
      </c>
      <c r="D12" s="306">
        <v>486.58109999999999</v>
      </c>
      <c r="E12" s="306">
        <v>558.19079999999997</v>
      </c>
      <c r="F12" s="306">
        <v>488.80380000000002</v>
      </c>
      <c r="G12" s="306">
        <v>479.22930000000002</v>
      </c>
      <c r="H12" s="306">
        <v>473.58510000000001</v>
      </c>
      <c r="I12" s="311">
        <v>410.98630000000003</v>
      </c>
      <c r="J12" s="311">
        <v>406.53899999999999</v>
      </c>
      <c r="K12" s="311">
        <v>452.58010000000002</v>
      </c>
      <c r="L12" s="311">
        <v>502.81290000000001</v>
      </c>
      <c r="M12" s="311">
        <v>474.88339999999999</v>
      </c>
      <c r="N12" s="312">
        <v>421.59750000000003</v>
      </c>
      <c r="O12" s="310">
        <v>416.73669999999998</v>
      </c>
      <c r="P12" s="306">
        <v>395.75</v>
      </c>
      <c r="Q12" s="306">
        <v>446.87150000000003</v>
      </c>
      <c r="R12" s="306">
        <v>522.69929999999999</v>
      </c>
      <c r="S12" s="306">
        <v>501.51530000000002</v>
      </c>
      <c r="T12" s="311">
        <v>518.03269999999998</v>
      </c>
      <c r="U12" s="311">
        <v>529.21979999999996</v>
      </c>
      <c r="V12" s="311">
        <v>457.36369999999999</v>
      </c>
      <c r="W12" s="311">
        <v>461.43680000000001</v>
      </c>
      <c r="X12" s="311">
        <v>506.28489999999999</v>
      </c>
      <c r="Y12" s="311">
        <v>549.1703</v>
      </c>
      <c r="Z12" s="311">
        <v>537.69870000000003</v>
      </c>
      <c r="AA12" s="312">
        <v>494.06139999999999</v>
      </c>
      <c r="AB12" s="313">
        <f t="shared" si="2"/>
        <v>-25.670600000000036</v>
      </c>
      <c r="AC12" s="314">
        <f t="shared" si="3"/>
        <v>-0.5917999999999779</v>
      </c>
      <c r="AD12" s="315">
        <f t="shared" si="4"/>
        <v>-39.709599999999966</v>
      </c>
      <c r="AE12" s="315">
        <f t="shared" si="5"/>
        <v>-35.491499999999974</v>
      </c>
      <c r="AF12" s="315">
        <f t="shared" si="6"/>
        <v>12.711500000000001</v>
      </c>
      <c r="AG12" s="315">
        <f t="shared" si="7"/>
        <v>38.803399999999954</v>
      </c>
      <c r="AH12" s="315">
        <f t="shared" si="8"/>
        <v>55.634699999999953</v>
      </c>
      <c r="AI12" s="315">
        <f t="shared" si="9"/>
        <v>46.377399999999966</v>
      </c>
      <c r="AJ12" s="315">
        <f t="shared" si="10"/>
        <v>54.897800000000018</v>
      </c>
      <c r="AK12" s="315">
        <f t="shared" si="11"/>
        <v>53.704799999999977</v>
      </c>
      <c r="AL12" s="315">
        <f t="shared" si="12"/>
        <v>46.357399999999984</v>
      </c>
      <c r="AM12" s="315">
        <f t="shared" si="13"/>
        <v>62.815300000000036</v>
      </c>
      <c r="AN12" s="316">
        <f t="shared" si="1"/>
        <v>72.463899999999967</v>
      </c>
    </row>
    <row r="13" spans="1:40">
      <c r="A13" s="304" t="s">
        <v>59</v>
      </c>
      <c r="B13" s="305">
        <v>578.78599999999994</v>
      </c>
      <c r="C13" s="306">
        <v>488.75979999999998</v>
      </c>
      <c r="D13" s="306">
        <v>692.39409999999998</v>
      </c>
      <c r="E13" s="306">
        <v>854.5222</v>
      </c>
      <c r="F13" s="306">
        <v>885.67179999999996</v>
      </c>
      <c r="G13" s="306">
        <v>832.41959999999995</v>
      </c>
      <c r="H13" s="306">
        <v>811.63099999999997</v>
      </c>
      <c r="I13" s="311">
        <v>647.96730000000002</v>
      </c>
      <c r="J13" s="311">
        <v>606.98829999999998</v>
      </c>
      <c r="K13" s="311">
        <v>671.93060000000003</v>
      </c>
      <c r="L13" s="311">
        <v>748.86770000000001</v>
      </c>
      <c r="M13" s="311">
        <v>720.79319999999996</v>
      </c>
      <c r="N13" s="312">
        <v>635.40250000000003</v>
      </c>
      <c r="O13" s="310">
        <v>646.69820000000004</v>
      </c>
      <c r="P13" s="306">
        <v>546.33659999999998</v>
      </c>
      <c r="Q13" s="306">
        <v>767.99369999999999</v>
      </c>
      <c r="R13" s="306">
        <v>822.34529999999995</v>
      </c>
      <c r="S13" s="306">
        <v>798.70590000000004</v>
      </c>
      <c r="T13" s="311">
        <v>714.91359999999997</v>
      </c>
      <c r="U13" s="311">
        <v>690.55039999999997</v>
      </c>
      <c r="V13" s="311">
        <v>624.89660000000003</v>
      </c>
      <c r="W13" s="311">
        <v>643.69510000000002</v>
      </c>
      <c r="X13" s="311">
        <v>697.84559999999999</v>
      </c>
      <c r="Y13" s="311">
        <v>737.77949999999998</v>
      </c>
      <c r="Z13" s="311">
        <v>705.4982</v>
      </c>
      <c r="AA13" s="312">
        <v>640.67949999999996</v>
      </c>
      <c r="AB13" s="313">
        <f t="shared" si="2"/>
        <v>67.912200000000098</v>
      </c>
      <c r="AC13" s="314">
        <f t="shared" si="3"/>
        <v>57.576799999999992</v>
      </c>
      <c r="AD13" s="315">
        <f t="shared" si="4"/>
        <v>75.599600000000009</v>
      </c>
      <c r="AE13" s="315">
        <f t="shared" si="5"/>
        <v>-32.176900000000046</v>
      </c>
      <c r="AF13" s="315">
        <f t="shared" si="6"/>
        <v>-86.96589999999992</v>
      </c>
      <c r="AG13" s="315">
        <f t="shared" si="7"/>
        <v>-117.50599999999997</v>
      </c>
      <c r="AH13" s="315">
        <f t="shared" si="8"/>
        <v>-121.0806</v>
      </c>
      <c r="AI13" s="315">
        <f t="shared" si="9"/>
        <v>-23.070699999999988</v>
      </c>
      <c r="AJ13" s="315">
        <f t="shared" si="10"/>
        <v>36.706800000000044</v>
      </c>
      <c r="AK13" s="315">
        <f t="shared" si="11"/>
        <v>25.914999999999964</v>
      </c>
      <c r="AL13" s="315">
        <f t="shared" si="12"/>
        <v>-11.088200000000029</v>
      </c>
      <c r="AM13" s="315">
        <f t="shared" si="13"/>
        <v>-15.294999999999959</v>
      </c>
      <c r="AN13" s="316">
        <f t="shared" si="1"/>
        <v>5.27699999999993</v>
      </c>
    </row>
    <row r="14" spans="1:40" ht="13.5" thickBot="1">
      <c r="A14" s="304" t="s">
        <v>71</v>
      </c>
      <c r="B14" s="305">
        <v>350.02879999999999</v>
      </c>
      <c r="C14" s="317">
        <v>327.66160000000002</v>
      </c>
      <c r="D14" s="317">
        <v>391.85449999999997</v>
      </c>
      <c r="E14" s="317">
        <v>451.57659999999998</v>
      </c>
      <c r="F14" s="317">
        <v>462.4237</v>
      </c>
      <c r="G14" s="317">
        <v>461.74990000000003</v>
      </c>
      <c r="H14" s="317">
        <v>463.65780000000001</v>
      </c>
      <c r="I14" s="318">
        <v>419.43439999999998</v>
      </c>
      <c r="J14" s="318">
        <v>402.32960000000003</v>
      </c>
      <c r="K14" s="318">
        <v>432.96269999999998</v>
      </c>
      <c r="L14" s="318">
        <v>459.74119999999999</v>
      </c>
      <c r="M14" s="318">
        <v>453.43329999999997</v>
      </c>
      <c r="N14" s="319">
        <v>404.34829999999999</v>
      </c>
      <c r="O14" s="310">
        <v>388.22019999999998</v>
      </c>
      <c r="P14" s="317">
        <v>321.72669999999999</v>
      </c>
      <c r="Q14" s="317">
        <v>387.1524</v>
      </c>
      <c r="R14" s="317">
        <v>451.61799999999999</v>
      </c>
      <c r="S14" s="317">
        <v>455.51749999999998</v>
      </c>
      <c r="T14" s="318">
        <v>458.14499999999998</v>
      </c>
      <c r="U14" s="318">
        <v>476.84980000000002</v>
      </c>
      <c r="V14" s="318">
        <v>409.9796</v>
      </c>
      <c r="W14" s="318">
        <v>389.89589999999998</v>
      </c>
      <c r="X14" s="318">
        <v>420.68130000000002</v>
      </c>
      <c r="Y14" s="318">
        <v>450.79820000000001</v>
      </c>
      <c r="Z14" s="318">
        <v>446.62119999999999</v>
      </c>
      <c r="AA14" s="319">
        <v>389.44779999999997</v>
      </c>
      <c r="AB14" s="313">
        <f t="shared" si="2"/>
        <v>38.191399999999987</v>
      </c>
      <c r="AC14" s="320">
        <f t="shared" si="3"/>
        <v>-5.9349000000000274</v>
      </c>
      <c r="AD14" s="321">
        <f t="shared" si="4"/>
        <v>-4.7020999999999731</v>
      </c>
      <c r="AE14" s="321">
        <f t="shared" si="5"/>
        <v>4.1400000000010095E-2</v>
      </c>
      <c r="AF14" s="321">
        <f t="shared" si="6"/>
        <v>-6.9062000000000126</v>
      </c>
      <c r="AG14" s="321">
        <f t="shared" si="7"/>
        <v>-3.6049000000000433</v>
      </c>
      <c r="AH14" s="321">
        <f t="shared" si="8"/>
        <v>13.192000000000007</v>
      </c>
      <c r="AI14" s="321">
        <f t="shared" si="9"/>
        <v>-9.4547999999999774</v>
      </c>
      <c r="AJ14" s="321">
        <f t="shared" si="10"/>
        <v>-12.433700000000044</v>
      </c>
      <c r="AK14" s="321">
        <f t="shared" si="11"/>
        <v>-12.281399999999962</v>
      </c>
      <c r="AL14" s="321">
        <f t="shared" si="12"/>
        <v>-8.9429999999999836</v>
      </c>
      <c r="AM14" s="321">
        <f t="shared" si="13"/>
        <v>-6.8120999999999867</v>
      </c>
      <c r="AN14" s="321">
        <f t="shared" si="1"/>
        <v>-14.900500000000022</v>
      </c>
    </row>
    <row r="15" spans="1:40" ht="12" customHeight="1" thickBot="1">
      <c r="A15" s="490" t="s">
        <v>60</v>
      </c>
      <c r="B15" s="491"/>
      <c r="C15" s="491"/>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A15" s="491"/>
      <c r="AB15" s="491"/>
      <c r="AC15" s="491"/>
      <c r="AD15" s="491"/>
      <c r="AE15" s="491"/>
      <c r="AF15" s="491"/>
      <c r="AG15" s="491"/>
      <c r="AH15" s="491"/>
      <c r="AI15" s="491"/>
      <c r="AJ15" s="491"/>
      <c r="AK15" s="491"/>
      <c r="AL15" s="491"/>
      <c r="AM15" s="491"/>
      <c r="AN15" s="491"/>
    </row>
    <row r="16" spans="1:40">
      <c r="A16" s="322" t="s">
        <v>45</v>
      </c>
      <c r="B16" s="323">
        <v>91.350840000000005</v>
      </c>
      <c r="C16" s="301">
        <v>128.6515</v>
      </c>
      <c r="D16" s="301">
        <v>181.77500000000001</v>
      </c>
      <c r="E16" s="301">
        <v>226.24420000000001</v>
      </c>
      <c r="F16" s="301">
        <v>223.36670000000001</v>
      </c>
      <c r="G16" s="324">
        <v>239.68119999999999</v>
      </c>
      <c r="H16" s="324">
        <v>229.12780000000001</v>
      </c>
      <c r="I16" s="324">
        <v>171.459</v>
      </c>
      <c r="J16" s="324">
        <v>137.58580000000001</v>
      </c>
      <c r="K16" s="324">
        <v>150.74950000000001</v>
      </c>
      <c r="L16" s="324">
        <v>181.23060000000001</v>
      </c>
      <c r="M16" s="324">
        <v>177.34790000000001</v>
      </c>
      <c r="N16" s="325">
        <v>158.7868</v>
      </c>
      <c r="O16" s="300">
        <v>137.8075</v>
      </c>
      <c r="P16" s="301">
        <v>153.60939999999999</v>
      </c>
      <c r="Q16" s="301">
        <v>201.78829999999999</v>
      </c>
      <c r="R16" s="301">
        <v>255.93629999999999</v>
      </c>
      <c r="S16" s="301">
        <v>242.2773</v>
      </c>
      <c r="T16" s="324">
        <v>241.9676</v>
      </c>
      <c r="U16" s="324">
        <v>224.9744</v>
      </c>
      <c r="V16" s="324">
        <v>190.97110000000001</v>
      </c>
      <c r="W16" s="324">
        <v>185.2321</v>
      </c>
      <c r="X16" s="324">
        <v>217.73920000000001</v>
      </c>
      <c r="Y16" s="324">
        <v>239.26400000000001</v>
      </c>
      <c r="Z16" s="324">
        <v>225.3835</v>
      </c>
      <c r="AA16" s="325">
        <v>209.18020000000001</v>
      </c>
      <c r="AB16" s="303">
        <f t="shared" ref="AB16:AN16" si="14">O16-B16</f>
        <v>46.456659999999999</v>
      </c>
      <c r="AC16" s="297">
        <f t="shared" si="14"/>
        <v>24.957899999999995</v>
      </c>
      <c r="AD16" s="297">
        <f t="shared" si="14"/>
        <v>20.013299999999987</v>
      </c>
      <c r="AE16" s="297">
        <f t="shared" si="14"/>
        <v>29.692099999999982</v>
      </c>
      <c r="AF16" s="297">
        <f t="shared" si="14"/>
        <v>18.910599999999988</v>
      </c>
      <c r="AG16" s="297">
        <f t="shared" si="14"/>
        <v>2.2864000000000146</v>
      </c>
      <c r="AH16" s="297">
        <f t="shared" si="14"/>
        <v>-4.1534000000000049</v>
      </c>
      <c r="AI16" s="298">
        <f t="shared" si="14"/>
        <v>19.512100000000004</v>
      </c>
      <c r="AJ16" s="297">
        <f t="shared" si="14"/>
        <v>47.646299999999997</v>
      </c>
      <c r="AK16" s="297">
        <f t="shared" si="14"/>
        <v>66.989699999999999</v>
      </c>
      <c r="AL16" s="297">
        <f t="shared" si="14"/>
        <v>58.0334</v>
      </c>
      <c r="AM16" s="297">
        <f t="shared" si="14"/>
        <v>48.035599999999988</v>
      </c>
      <c r="AN16" s="299">
        <f t="shared" si="14"/>
        <v>50.393400000000014</v>
      </c>
    </row>
    <row r="17" spans="1:40">
      <c r="A17" s="326" t="s">
        <v>64</v>
      </c>
      <c r="B17" s="327">
        <v>791.79399999999998</v>
      </c>
      <c r="C17" s="306">
        <v>883.61389999999994</v>
      </c>
      <c r="D17" s="306">
        <v>1396.154</v>
      </c>
      <c r="E17" s="306">
        <v>1742.7809999999999</v>
      </c>
      <c r="F17" s="306">
        <v>1818.066</v>
      </c>
      <c r="G17" s="311">
        <v>1950.356</v>
      </c>
      <c r="H17" s="311">
        <v>1962.165</v>
      </c>
      <c r="I17" s="311">
        <v>1679.566</v>
      </c>
      <c r="J17" s="311">
        <v>1585.4649999999999</v>
      </c>
      <c r="K17" s="311">
        <v>1840.492</v>
      </c>
      <c r="L17" s="311">
        <v>2132.7759999999998</v>
      </c>
      <c r="M17" s="311">
        <v>2078.4090000000001</v>
      </c>
      <c r="N17" s="312">
        <v>2056.6750000000002</v>
      </c>
      <c r="O17" s="310">
        <v>969.322</v>
      </c>
      <c r="P17" s="306">
        <v>1119.0909999999999</v>
      </c>
      <c r="Q17" s="306">
        <v>1577.759</v>
      </c>
      <c r="R17" s="306">
        <v>1898.396</v>
      </c>
      <c r="S17" s="306">
        <v>2048.8130000000001</v>
      </c>
      <c r="T17" s="311">
        <v>2209.6239999999998</v>
      </c>
      <c r="U17" s="311">
        <v>2342.9009999999998</v>
      </c>
      <c r="V17" s="311">
        <v>2273.4679999999998</v>
      </c>
      <c r="W17" s="311">
        <v>2098.2489999999998</v>
      </c>
      <c r="X17" s="311">
        <v>2270.1660000000002</v>
      </c>
      <c r="Y17" s="311">
        <v>2499.3789999999999</v>
      </c>
      <c r="Z17" s="311">
        <v>2499.4810000000002</v>
      </c>
      <c r="AA17" s="312">
        <v>2590.386</v>
      </c>
      <c r="AB17" s="314">
        <f t="shared" ref="AB17:AK17" si="15">O17-B17</f>
        <v>177.52800000000002</v>
      </c>
      <c r="AC17" s="315">
        <f t="shared" si="15"/>
        <v>235.47709999999995</v>
      </c>
      <c r="AD17" s="315">
        <f t="shared" si="15"/>
        <v>181.60500000000002</v>
      </c>
      <c r="AE17" s="315">
        <f t="shared" si="15"/>
        <v>155.61500000000001</v>
      </c>
      <c r="AF17" s="315">
        <f t="shared" si="15"/>
        <v>230.74700000000007</v>
      </c>
      <c r="AG17" s="315">
        <f t="shared" si="15"/>
        <v>259.2679999999998</v>
      </c>
      <c r="AH17" s="315">
        <f t="shared" si="15"/>
        <v>380.73599999999988</v>
      </c>
      <c r="AI17" s="328">
        <f t="shared" si="15"/>
        <v>593.90199999999982</v>
      </c>
      <c r="AJ17" s="315">
        <f t="shared" si="15"/>
        <v>512.78399999999988</v>
      </c>
      <c r="AK17" s="315">
        <f t="shared" si="15"/>
        <v>429.67400000000021</v>
      </c>
      <c r="AL17" s="315">
        <f t="shared" ref="AL17:AM17" si="16">Y17-L17</f>
        <v>366.60300000000007</v>
      </c>
      <c r="AM17" s="315">
        <f t="shared" si="16"/>
        <v>421.07200000000012</v>
      </c>
      <c r="AN17" s="316">
        <f t="shared" ref="AN17:AN23" si="17">AA17-N17</f>
        <v>533.71099999999979</v>
      </c>
    </row>
    <row r="18" spans="1:40">
      <c r="A18" s="326" t="s">
        <v>65</v>
      </c>
      <c r="B18" s="327">
        <v>61.065460000000002</v>
      </c>
      <c r="C18" s="306">
        <v>80.999700000000004</v>
      </c>
      <c r="D18" s="306">
        <v>135.66329999999999</v>
      </c>
      <c r="E18" s="306">
        <v>176.44</v>
      </c>
      <c r="F18" s="306">
        <v>191.6961</v>
      </c>
      <c r="G18" s="311">
        <v>186.62870000000001</v>
      </c>
      <c r="H18" s="311">
        <v>178.1788</v>
      </c>
      <c r="I18" s="311">
        <v>142.69479999999999</v>
      </c>
      <c r="J18" s="311">
        <v>135.65280000000001</v>
      </c>
      <c r="K18" s="311">
        <v>156.98560000000001</v>
      </c>
      <c r="L18" s="311">
        <v>188.7114</v>
      </c>
      <c r="M18" s="311">
        <v>171.2757</v>
      </c>
      <c r="N18" s="312">
        <v>141.56880000000001</v>
      </c>
      <c r="O18" s="310">
        <v>100.79859999999999</v>
      </c>
      <c r="P18" s="306">
        <v>113.2664</v>
      </c>
      <c r="Q18" s="306">
        <v>157.7791</v>
      </c>
      <c r="R18" s="306">
        <v>203.4966</v>
      </c>
      <c r="S18" s="306">
        <v>190.02690000000001</v>
      </c>
      <c r="T18" s="311">
        <v>182.55179999999999</v>
      </c>
      <c r="U18" s="311">
        <v>175.98079999999999</v>
      </c>
      <c r="V18" s="311">
        <v>150.3663</v>
      </c>
      <c r="W18" s="311">
        <v>145.18620000000001</v>
      </c>
      <c r="X18" s="311">
        <v>168.82820000000001</v>
      </c>
      <c r="Y18" s="311">
        <v>180.0127</v>
      </c>
      <c r="Z18" s="311">
        <v>167.68299999999999</v>
      </c>
      <c r="AA18" s="312">
        <v>163.3065</v>
      </c>
      <c r="AB18" s="314">
        <f t="shared" ref="AB18:AJ23" si="18">O18-B18</f>
        <v>39.733139999999992</v>
      </c>
      <c r="AC18" s="315">
        <f t="shared" si="18"/>
        <v>32.2667</v>
      </c>
      <c r="AD18" s="315">
        <f t="shared" si="18"/>
        <v>22.115800000000007</v>
      </c>
      <c r="AE18" s="315">
        <f t="shared" si="18"/>
        <v>27.056600000000003</v>
      </c>
      <c r="AF18" s="315">
        <f t="shared" si="18"/>
        <v>-1.6691999999999894</v>
      </c>
      <c r="AG18" s="315">
        <f t="shared" si="18"/>
        <v>-4.0769000000000233</v>
      </c>
      <c r="AH18" s="315">
        <f t="shared" si="18"/>
        <v>-2.1980000000000075</v>
      </c>
      <c r="AI18" s="328">
        <f t="shared" si="18"/>
        <v>7.6715000000000089</v>
      </c>
      <c r="AJ18" s="315">
        <f t="shared" si="18"/>
        <v>9.5334000000000003</v>
      </c>
      <c r="AK18" s="315">
        <f t="shared" ref="AK18:AK22" si="19">X18-K18</f>
        <v>11.842600000000004</v>
      </c>
      <c r="AL18" s="315">
        <f t="shared" ref="AL18:AL23" si="20">Y18-L18</f>
        <v>-8.6987000000000023</v>
      </c>
      <c r="AM18" s="315">
        <f t="shared" ref="AM18:AM22" si="21">Z18-M18</f>
        <v>-3.5927000000000078</v>
      </c>
      <c r="AN18" s="316">
        <f t="shared" si="17"/>
        <v>21.73769999999999</v>
      </c>
    </row>
    <row r="19" spans="1:40">
      <c r="A19" s="326" t="s">
        <v>50</v>
      </c>
      <c r="B19" s="327">
        <v>68.235619999999997</v>
      </c>
      <c r="C19" s="306">
        <v>66.224279999999993</v>
      </c>
      <c r="D19" s="306">
        <v>82.807119999999998</v>
      </c>
      <c r="E19" s="306">
        <v>102.77800000000001</v>
      </c>
      <c r="F19" s="306">
        <v>104.1408</v>
      </c>
      <c r="G19" s="311">
        <v>103.3145</v>
      </c>
      <c r="H19" s="311">
        <v>99.854820000000004</v>
      </c>
      <c r="I19" s="311">
        <v>85.267009999999999</v>
      </c>
      <c r="J19" s="311">
        <v>74.836200000000005</v>
      </c>
      <c r="K19" s="311">
        <v>83.107320000000001</v>
      </c>
      <c r="L19" s="311">
        <v>93.361019999999996</v>
      </c>
      <c r="M19" s="311">
        <v>88.188059999999993</v>
      </c>
      <c r="N19" s="312">
        <v>68.289670000000001</v>
      </c>
      <c r="O19" s="310">
        <v>58.373640000000002</v>
      </c>
      <c r="P19" s="306">
        <v>69.540909999999997</v>
      </c>
      <c r="Q19" s="306">
        <v>91.020700000000005</v>
      </c>
      <c r="R19" s="306">
        <v>108.7945</v>
      </c>
      <c r="S19" s="306">
        <v>99.512050000000002</v>
      </c>
      <c r="T19" s="311">
        <v>95.690539999999999</v>
      </c>
      <c r="U19" s="311">
        <v>91.071420000000003</v>
      </c>
      <c r="V19" s="311">
        <v>81.360569999999996</v>
      </c>
      <c r="W19" s="311">
        <v>76.429150000000007</v>
      </c>
      <c r="X19" s="311">
        <v>89.118709999999993</v>
      </c>
      <c r="Y19" s="311">
        <v>94.405079999999998</v>
      </c>
      <c r="Z19" s="311">
        <v>90.046949999999995</v>
      </c>
      <c r="AA19" s="312">
        <v>85.114260000000002</v>
      </c>
      <c r="AB19" s="314">
        <f t="shared" si="18"/>
        <v>-9.8619799999999955</v>
      </c>
      <c r="AC19" s="315">
        <f t="shared" si="18"/>
        <v>3.3166300000000035</v>
      </c>
      <c r="AD19" s="315">
        <f t="shared" si="18"/>
        <v>8.2135800000000074</v>
      </c>
      <c r="AE19" s="315">
        <f t="shared" si="18"/>
        <v>6.0164999999999935</v>
      </c>
      <c r="AF19" s="315">
        <f t="shared" si="18"/>
        <v>-4.6287499999999966</v>
      </c>
      <c r="AG19" s="315">
        <f t="shared" si="18"/>
        <v>-7.6239599999999967</v>
      </c>
      <c r="AH19" s="315">
        <f t="shared" si="18"/>
        <v>-8.7834000000000003</v>
      </c>
      <c r="AI19" s="328">
        <f t="shared" si="18"/>
        <v>-3.9064400000000035</v>
      </c>
      <c r="AJ19" s="315">
        <f t="shared" si="18"/>
        <v>1.5929500000000019</v>
      </c>
      <c r="AK19" s="315">
        <f t="shared" si="19"/>
        <v>6.0113899999999916</v>
      </c>
      <c r="AL19" s="315">
        <f t="shared" si="20"/>
        <v>1.0440600000000018</v>
      </c>
      <c r="AM19" s="315">
        <f t="shared" si="21"/>
        <v>1.8588900000000024</v>
      </c>
      <c r="AN19" s="316">
        <f t="shared" si="17"/>
        <v>16.824590000000001</v>
      </c>
    </row>
    <row r="20" spans="1:40">
      <c r="A20" s="326" t="s">
        <v>67</v>
      </c>
      <c r="B20" s="327">
        <v>178.41</v>
      </c>
      <c r="C20" s="306">
        <v>274.5763</v>
      </c>
      <c r="D20" s="306">
        <v>350.2328</v>
      </c>
      <c r="E20" s="306">
        <v>464.46179999999998</v>
      </c>
      <c r="F20" s="306">
        <v>489.69389999999999</v>
      </c>
      <c r="G20" s="311">
        <v>465.40179999999998</v>
      </c>
      <c r="H20" s="311">
        <v>462.9203</v>
      </c>
      <c r="I20" s="311">
        <v>393.83139999999997</v>
      </c>
      <c r="J20" s="311">
        <v>361.4966</v>
      </c>
      <c r="K20" s="311">
        <v>449.79539999999997</v>
      </c>
      <c r="L20" s="311">
        <v>513.68730000000005</v>
      </c>
      <c r="M20" s="311">
        <v>485.92110000000002</v>
      </c>
      <c r="N20" s="312">
        <v>369.65230000000003</v>
      </c>
      <c r="O20" s="310">
        <v>121.8077</v>
      </c>
      <c r="P20" s="306">
        <v>167.64429999999999</v>
      </c>
      <c r="Q20" s="306">
        <v>226.35140000000001</v>
      </c>
      <c r="R20" s="306">
        <v>302.9049</v>
      </c>
      <c r="S20" s="306">
        <v>296.82810000000001</v>
      </c>
      <c r="T20" s="311">
        <v>314.8152</v>
      </c>
      <c r="U20" s="311">
        <v>322.48050000000001</v>
      </c>
      <c r="V20" s="311">
        <v>267.79199999999997</v>
      </c>
      <c r="W20" s="311">
        <v>264.42430000000002</v>
      </c>
      <c r="X20" s="311">
        <v>298.40159999999997</v>
      </c>
      <c r="Y20" s="311">
        <v>324.69029999999998</v>
      </c>
      <c r="Z20" s="311">
        <v>324.19589999999999</v>
      </c>
      <c r="AA20" s="312">
        <v>276.1694</v>
      </c>
      <c r="AB20" s="314">
        <f t="shared" si="18"/>
        <v>-56.6023</v>
      </c>
      <c r="AC20" s="315">
        <f t="shared" si="18"/>
        <v>-106.93200000000002</v>
      </c>
      <c r="AD20" s="315">
        <f t="shared" si="18"/>
        <v>-123.88139999999999</v>
      </c>
      <c r="AE20" s="315">
        <f t="shared" si="18"/>
        <v>-161.55689999999998</v>
      </c>
      <c r="AF20" s="315">
        <f t="shared" si="18"/>
        <v>-192.86579999999998</v>
      </c>
      <c r="AG20" s="315">
        <f t="shared" si="18"/>
        <v>-150.58659999999998</v>
      </c>
      <c r="AH20" s="315">
        <f t="shared" si="18"/>
        <v>-140.43979999999999</v>
      </c>
      <c r="AI20" s="328">
        <f t="shared" si="18"/>
        <v>-126.0394</v>
      </c>
      <c r="AJ20" s="315">
        <f t="shared" si="18"/>
        <v>-97.072299999999984</v>
      </c>
      <c r="AK20" s="315">
        <f t="shared" si="19"/>
        <v>-151.3938</v>
      </c>
      <c r="AL20" s="315">
        <f t="shared" si="20"/>
        <v>-188.99700000000007</v>
      </c>
      <c r="AM20" s="315">
        <f t="shared" si="21"/>
        <v>-161.72520000000003</v>
      </c>
      <c r="AN20" s="316">
        <f t="shared" si="17"/>
        <v>-93.482900000000029</v>
      </c>
    </row>
    <row r="21" spans="1:40">
      <c r="A21" s="326" t="s">
        <v>174</v>
      </c>
      <c r="B21" s="327">
        <v>309.38260000000002</v>
      </c>
      <c r="C21" s="306">
        <v>315.87549999999999</v>
      </c>
      <c r="D21" s="306">
        <v>425.2122</v>
      </c>
      <c r="E21" s="306">
        <v>524.41309999999999</v>
      </c>
      <c r="F21" s="306">
        <v>519.58450000000005</v>
      </c>
      <c r="G21" s="311">
        <v>515.58550000000002</v>
      </c>
      <c r="H21" s="311">
        <v>525.5145</v>
      </c>
      <c r="I21" s="311">
        <v>436.49900000000002</v>
      </c>
      <c r="J21" s="311">
        <v>406.19290000000001</v>
      </c>
      <c r="K21" s="311">
        <v>478.47829999999999</v>
      </c>
      <c r="L21" s="311">
        <v>535.20249999999999</v>
      </c>
      <c r="M21" s="311">
        <v>503.34300000000002</v>
      </c>
      <c r="N21" s="312">
        <v>467.63279999999997</v>
      </c>
      <c r="O21" s="310">
        <v>325.46480000000003</v>
      </c>
      <c r="P21" s="306">
        <v>363.93110000000001</v>
      </c>
      <c r="Q21" s="306">
        <v>466.38380000000001</v>
      </c>
      <c r="R21" s="306">
        <v>555.21370000000002</v>
      </c>
      <c r="S21" s="306">
        <v>547.86980000000005</v>
      </c>
      <c r="T21" s="311">
        <v>559.63239999999996</v>
      </c>
      <c r="U21" s="311">
        <v>572.66459999999995</v>
      </c>
      <c r="V21" s="311">
        <v>526.75649999999996</v>
      </c>
      <c r="W21" s="311">
        <v>495.42590000000001</v>
      </c>
      <c r="X21" s="311">
        <v>573.69439999999997</v>
      </c>
      <c r="Y21" s="311">
        <v>604.85969999999998</v>
      </c>
      <c r="Z21" s="311">
        <v>542.23260000000005</v>
      </c>
      <c r="AA21" s="312">
        <v>512.49800000000005</v>
      </c>
      <c r="AB21" s="314">
        <f t="shared" si="18"/>
        <v>16.0822</v>
      </c>
      <c r="AC21" s="315">
        <f t="shared" si="18"/>
        <v>48.055600000000027</v>
      </c>
      <c r="AD21" s="315">
        <f t="shared" si="18"/>
        <v>41.171600000000012</v>
      </c>
      <c r="AE21" s="315">
        <f t="shared" si="18"/>
        <v>30.800600000000031</v>
      </c>
      <c r="AF21" s="315">
        <f t="shared" si="18"/>
        <v>28.285300000000007</v>
      </c>
      <c r="AG21" s="315">
        <f t="shared" si="18"/>
        <v>44.046899999999937</v>
      </c>
      <c r="AH21" s="315">
        <f t="shared" si="18"/>
        <v>47.150099999999952</v>
      </c>
      <c r="AI21" s="328">
        <f t="shared" si="18"/>
        <v>90.257499999999936</v>
      </c>
      <c r="AJ21" s="315">
        <f t="shared" si="18"/>
        <v>89.233000000000004</v>
      </c>
      <c r="AK21" s="315">
        <f t="shared" si="19"/>
        <v>95.216099999999983</v>
      </c>
      <c r="AL21" s="315">
        <f t="shared" si="20"/>
        <v>69.657199999999989</v>
      </c>
      <c r="AM21" s="315">
        <f>Z21-M21</f>
        <v>38.88960000000003</v>
      </c>
      <c r="AN21" s="316">
        <f t="shared" si="17"/>
        <v>44.865200000000073</v>
      </c>
    </row>
    <row r="22" spans="1:40">
      <c r="A22" s="326" t="s">
        <v>183</v>
      </c>
      <c r="B22" s="327">
        <v>163.18799999999999</v>
      </c>
      <c r="C22" s="306">
        <v>183.92410000000001</v>
      </c>
      <c r="D22" s="306">
        <v>245.679</v>
      </c>
      <c r="E22" s="306">
        <v>318.55500000000001</v>
      </c>
      <c r="F22" s="306">
        <v>335.77</v>
      </c>
      <c r="G22" s="311">
        <v>341.26900000000001</v>
      </c>
      <c r="H22" s="311">
        <v>307.87700000000001</v>
      </c>
      <c r="I22" s="311">
        <v>193.01900000000001</v>
      </c>
      <c r="J22" s="311">
        <v>191.49299999999999</v>
      </c>
      <c r="K22" s="311">
        <v>238.38399999999999</v>
      </c>
      <c r="L22" s="311">
        <v>248.85599999999999</v>
      </c>
      <c r="M22" s="311">
        <v>254.59800000000001</v>
      </c>
      <c r="N22" s="312">
        <v>240.38</v>
      </c>
      <c r="O22" s="310">
        <v>297.483</v>
      </c>
      <c r="P22" s="306">
        <v>297.15460000000002</v>
      </c>
      <c r="Q22" s="306">
        <v>392.67399999999998</v>
      </c>
      <c r="R22" s="306">
        <v>515.40800000000002</v>
      </c>
      <c r="S22" s="306">
        <v>527.43299999999999</v>
      </c>
      <c r="T22" s="311">
        <v>521.83600000000001</v>
      </c>
      <c r="U22" s="311">
        <v>496.80700000000002</v>
      </c>
      <c r="V22" s="311">
        <v>341.41899999999998</v>
      </c>
      <c r="W22" s="311">
        <v>281.70999999999998</v>
      </c>
      <c r="X22" s="311">
        <v>352.94299999999998</v>
      </c>
      <c r="Y22" s="311">
        <v>443.91399999999999</v>
      </c>
      <c r="Z22" s="311">
        <v>419.85</v>
      </c>
      <c r="AA22" s="312">
        <v>332.22699999999998</v>
      </c>
      <c r="AB22" s="314">
        <f t="shared" si="18"/>
        <v>134.29500000000002</v>
      </c>
      <c r="AC22" s="315">
        <f t="shared" si="18"/>
        <v>113.23050000000001</v>
      </c>
      <c r="AD22" s="315">
        <f t="shared" si="18"/>
        <v>146.99499999999998</v>
      </c>
      <c r="AE22" s="315">
        <f t="shared" si="18"/>
        <v>196.85300000000001</v>
      </c>
      <c r="AF22" s="315">
        <f t="shared" si="18"/>
        <v>191.66300000000001</v>
      </c>
      <c r="AG22" s="315">
        <f t="shared" si="18"/>
        <v>180.56700000000001</v>
      </c>
      <c r="AH22" s="315">
        <f t="shared" si="18"/>
        <v>188.93</v>
      </c>
      <c r="AI22" s="328">
        <f t="shared" si="18"/>
        <v>148.39999999999998</v>
      </c>
      <c r="AJ22" s="315">
        <f t="shared" si="18"/>
        <v>90.216999999999985</v>
      </c>
      <c r="AK22" s="315">
        <f t="shared" si="19"/>
        <v>114.559</v>
      </c>
      <c r="AL22" s="315">
        <f t="shared" si="20"/>
        <v>195.05799999999999</v>
      </c>
      <c r="AM22" s="315">
        <f t="shared" si="21"/>
        <v>165.25200000000001</v>
      </c>
      <c r="AN22" s="316">
        <f t="shared" si="17"/>
        <v>91.84699999999998</v>
      </c>
    </row>
    <row r="23" spans="1:40" s="339" customFormat="1" ht="13.5" thickBot="1">
      <c r="A23" s="329" t="s">
        <v>54</v>
      </c>
      <c r="B23" s="330">
        <v>140.09139999999999</v>
      </c>
      <c r="C23" s="331">
        <v>134.494</v>
      </c>
      <c r="D23" s="331">
        <v>185.54429999999999</v>
      </c>
      <c r="E23" s="331">
        <v>240.8417</v>
      </c>
      <c r="F23" s="331">
        <v>236.54509999999999</v>
      </c>
      <c r="G23" s="332">
        <v>260.82279999999997</v>
      </c>
      <c r="H23" s="332">
        <v>251.14240000000001</v>
      </c>
      <c r="I23" s="332">
        <v>213.61920000000001</v>
      </c>
      <c r="J23" s="332">
        <v>202.1892</v>
      </c>
      <c r="K23" s="332">
        <v>238.71510000000001</v>
      </c>
      <c r="L23" s="332">
        <v>231.1525</v>
      </c>
      <c r="M23" s="332">
        <v>210.34520000000001</v>
      </c>
      <c r="N23" s="333">
        <v>219.5163</v>
      </c>
      <c r="O23" s="334">
        <v>86.255809999999997</v>
      </c>
      <c r="P23" s="331">
        <v>109.732</v>
      </c>
      <c r="Q23" s="331">
        <v>113.8832</v>
      </c>
      <c r="R23" s="331">
        <v>134.90690000000001</v>
      </c>
      <c r="S23" s="331">
        <v>152.46170000000001</v>
      </c>
      <c r="T23" s="332">
        <v>161.48089999999999</v>
      </c>
      <c r="U23" s="332">
        <v>166.50489999999999</v>
      </c>
      <c r="V23" s="332">
        <v>150.9821</v>
      </c>
      <c r="W23" s="332">
        <v>149.24700000000001</v>
      </c>
      <c r="X23" s="332">
        <v>164.49459999999999</v>
      </c>
      <c r="Y23" s="332">
        <v>177.1688</v>
      </c>
      <c r="Z23" s="332">
        <v>180.83269999999999</v>
      </c>
      <c r="AA23" s="333">
        <v>169.6464</v>
      </c>
      <c r="AB23" s="335">
        <f t="shared" si="18"/>
        <v>-53.835589999999996</v>
      </c>
      <c r="AC23" s="336">
        <f t="shared" si="18"/>
        <v>-24.762</v>
      </c>
      <c r="AD23" s="336">
        <f t="shared" si="18"/>
        <v>-71.66109999999999</v>
      </c>
      <c r="AE23" s="336">
        <f t="shared" si="18"/>
        <v>-105.9348</v>
      </c>
      <c r="AF23" s="336">
        <f t="shared" si="18"/>
        <v>-84.083399999999983</v>
      </c>
      <c r="AG23" s="336">
        <f t="shared" si="18"/>
        <v>-99.341899999999981</v>
      </c>
      <c r="AH23" s="336">
        <f t="shared" si="18"/>
        <v>-84.637500000000017</v>
      </c>
      <c r="AI23" s="337">
        <f t="shared" si="18"/>
        <v>-62.637100000000004</v>
      </c>
      <c r="AJ23" s="336">
        <f t="shared" si="18"/>
        <v>-52.942199999999985</v>
      </c>
      <c r="AK23" s="336">
        <f>X23-K23</f>
        <v>-74.220500000000015</v>
      </c>
      <c r="AL23" s="336">
        <f t="shared" si="20"/>
        <v>-53.983699999999999</v>
      </c>
      <c r="AM23" s="336">
        <f>Z23-M23</f>
        <v>-29.512500000000017</v>
      </c>
      <c r="AN23" s="338">
        <f t="shared" si="17"/>
        <v>-49.869900000000001</v>
      </c>
    </row>
    <row r="24" spans="1:40">
      <c r="A24" s="340" t="s">
        <v>175</v>
      </c>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c r="AA24" s="341"/>
    </row>
    <row r="25" spans="1:40">
      <c r="A25" s="342" t="s">
        <v>283</v>
      </c>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c r="AA25" s="341"/>
    </row>
    <row r="26" spans="1:40" ht="12.75" customHeight="1">
      <c r="A26" s="373" t="s">
        <v>353</v>
      </c>
      <c r="B26" s="373"/>
      <c r="C26" s="373"/>
      <c r="D26" s="373"/>
      <c r="E26" s="373"/>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row>
    <row r="27" spans="1:40" ht="12.75" customHeight="1">
      <c r="A27" s="343"/>
      <c r="B27" s="343"/>
      <c r="C27" s="343"/>
      <c r="D27" s="343"/>
      <c r="E27" s="343"/>
      <c r="F27" s="343"/>
      <c r="G27" s="343"/>
      <c r="H27" s="343"/>
      <c r="I27" s="343"/>
      <c r="J27" s="343"/>
      <c r="K27" s="343"/>
      <c r="L27" s="358"/>
      <c r="M27" s="358"/>
      <c r="N27" s="343"/>
      <c r="O27" s="343"/>
      <c r="P27" s="343"/>
      <c r="Q27" s="343"/>
      <c r="R27" s="343"/>
      <c r="S27" s="343"/>
      <c r="T27" s="343"/>
      <c r="U27" s="343"/>
      <c r="V27" s="343"/>
      <c r="W27" s="343"/>
      <c r="X27" s="343"/>
      <c r="Y27" s="358"/>
      <c r="Z27" s="358"/>
      <c r="AA27" s="343"/>
      <c r="AB27" s="343"/>
      <c r="AC27" s="343"/>
      <c r="AD27" s="343"/>
      <c r="AE27" s="343"/>
    </row>
    <row r="29" spans="1:40">
      <c r="A29" s="93" t="s">
        <v>199</v>
      </c>
    </row>
    <row r="31" spans="1:40">
      <c r="B31" s="344"/>
    </row>
  </sheetData>
  <mergeCells count="6">
    <mergeCell ref="A15:AN15"/>
    <mergeCell ref="A1:AN1"/>
    <mergeCell ref="B2:N2"/>
    <mergeCell ref="O2:AA2"/>
    <mergeCell ref="AB2:AN2"/>
    <mergeCell ref="A4:AN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27"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9"/>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B4" sqref="B4"/>
    </sheetView>
  </sheetViews>
  <sheetFormatPr defaultRowHeight="12.75"/>
  <cols>
    <col min="1" max="1" width="16.42578125" customWidth="1"/>
    <col min="2" max="10" width="11.28515625" customWidth="1"/>
  </cols>
  <sheetData>
    <row r="1" spans="1:24" ht="24" customHeight="1">
      <c r="A1" s="479" t="s">
        <v>346</v>
      </c>
      <c r="B1" s="480"/>
      <c r="C1" s="480"/>
      <c r="D1" s="480"/>
      <c r="E1" s="480"/>
      <c r="F1" s="480"/>
      <c r="G1" s="480"/>
      <c r="H1" s="480"/>
      <c r="I1" s="480"/>
      <c r="J1" s="480"/>
      <c r="K1" s="480"/>
      <c r="L1" s="480"/>
      <c r="M1" s="480"/>
      <c r="N1" s="480"/>
      <c r="O1" s="480"/>
      <c r="P1" s="480"/>
      <c r="Q1" s="480"/>
      <c r="R1" s="480"/>
      <c r="S1" s="480"/>
      <c r="T1" s="480"/>
      <c r="U1" s="480"/>
      <c r="V1" s="480"/>
      <c r="W1" s="480"/>
      <c r="X1" s="480"/>
    </row>
    <row r="2" spans="1:24">
      <c r="A2" s="121"/>
      <c r="B2" s="121"/>
      <c r="C2" s="121"/>
      <c r="D2" s="121"/>
      <c r="E2" s="121"/>
      <c r="F2" s="121"/>
      <c r="G2" s="121"/>
      <c r="H2" s="121"/>
      <c r="I2" s="121"/>
      <c r="J2" s="121"/>
      <c r="K2" s="121"/>
      <c r="L2" s="121"/>
      <c r="M2" s="121"/>
      <c r="N2" s="121"/>
      <c r="O2" s="121"/>
      <c r="P2" s="121"/>
      <c r="Q2" s="121"/>
      <c r="R2" s="121"/>
      <c r="S2" s="121"/>
      <c r="T2" s="121"/>
      <c r="U2" s="121"/>
      <c r="V2" s="121"/>
      <c r="W2" s="121"/>
      <c r="X2" s="121"/>
    </row>
    <row r="3" spans="1:24">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t="s">
        <v>303</v>
      </c>
      <c r="X3" s="123" t="s">
        <v>304</v>
      </c>
    </row>
    <row r="4" spans="1:24">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7.8029999999999999</v>
      </c>
      <c r="U4" s="232">
        <v>7.843</v>
      </c>
      <c r="V4" s="232">
        <v>7.4459999999999997</v>
      </c>
      <c r="W4" s="232">
        <v>6.9459999999999997</v>
      </c>
      <c r="X4" s="219">
        <v>6.798</v>
      </c>
    </row>
    <row r="5" spans="1:24">
      <c r="A5" s="125" t="s">
        <v>90</v>
      </c>
      <c r="B5" s="218">
        <v>-2.976</v>
      </c>
      <c r="C5" s="218">
        <v>-3.9209999999999998</v>
      </c>
      <c r="D5" s="218">
        <v>-3.7240000000000002</v>
      </c>
      <c r="E5" s="218">
        <v>-4.173</v>
      </c>
      <c r="F5" s="218">
        <v>-4.5590000000000002</v>
      </c>
      <c r="G5" s="218">
        <v>-5.2050000000000001</v>
      </c>
      <c r="H5" s="218">
        <v>-5.7460000000000004</v>
      </c>
      <c r="I5" s="218">
        <v>-5.9109999999999996</v>
      </c>
      <c r="J5" s="218">
        <v>-5.0890000000000004</v>
      </c>
      <c r="K5" s="218">
        <v>-4.7160000000000002</v>
      </c>
      <c r="L5" s="218">
        <v>-2.6230000000000002</v>
      </c>
      <c r="M5" s="218">
        <v>-2.871</v>
      </c>
      <c r="N5" s="218">
        <v>-2.919</v>
      </c>
      <c r="O5" s="218">
        <v>-2.5720000000000001</v>
      </c>
      <c r="P5" s="232">
        <v>-2.0150000000000001</v>
      </c>
      <c r="Q5" s="232">
        <v>-2.1080000000000001</v>
      </c>
      <c r="R5" s="232">
        <v>-2.246</v>
      </c>
      <c r="S5" s="232">
        <v>-2.1269999999999998</v>
      </c>
      <c r="T5" s="232">
        <v>-1.857</v>
      </c>
      <c r="U5" s="232">
        <v>-2.1349999999999998</v>
      </c>
      <c r="V5" s="232">
        <v>-2.2090000000000001</v>
      </c>
      <c r="W5" s="232">
        <v>-2.9489999999999998</v>
      </c>
      <c r="X5" s="219">
        <v>-3.47</v>
      </c>
    </row>
    <row r="6" spans="1:24">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-4.8380000000000001</v>
      </c>
      <c r="U6" s="232">
        <v>-5.165</v>
      </c>
      <c r="V6" s="232">
        <v>-0.82099999999999995</v>
      </c>
      <c r="W6" s="226">
        <v>0.85199999999999998</v>
      </c>
      <c r="X6" s="213">
        <v>0.99399999999999999</v>
      </c>
    </row>
    <row r="7" spans="1:24">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1.258</v>
      </c>
      <c r="V7" s="232">
        <v>2.8420000000000001</v>
      </c>
      <c r="W7" s="219">
        <v>2.4990000000000001</v>
      </c>
      <c r="X7" s="219">
        <v>1.609</v>
      </c>
    </row>
    <row r="8" spans="1:24">
      <c r="A8" s="125" t="s">
        <v>45</v>
      </c>
      <c r="B8" s="218">
        <v>-4.3049999999999997</v>
      </c>
      <c r="C8" s="218">
        <v>-3.8079999999999998</v>
      </c>
      <c r="D8" s="218">
        <v>-4.2359999999999998</v>
      </c>
      <c r="E8" s="218">
        <v>-1.597</v>
      </c>
      <c r="F8" s="218">
        <v>0.64300000000000002</v>
      </c>
      <c r="G8" s="218">
        <v>1.657</v>
      </c>
      <c r="H8" s="218">
        <v>1.5529999999999999</v>
      </c>
      <c r="I8" s="218">
        <v>1.1819999999999999</v>
      </c>
      <c r="J8" s="218">
        <v>0.03</v>
      </c>
      <c r="K8" s="218">
        <v>-1.8240000000000001</v>
      </c>
      <c r="L8" s="218">
        <v>-1.583</v>
      </c>
      <c r="M8" s="218">
        <v>-3.5870000000000002</v>
      </c>
      <c r="N8" s="218">
        <v>-2.9260000000000002</v>
      </c>
      <c r="O8" s="218">
        <v>-3.427</v>
      </c>
      <c r="P8" s="232">
        <v>-3.2360000000000002</v>
      </c>
      <c r="Q8" s="232">
        <v>-4.1399999999999997</v>
      </c>
      <c r="R8" s="232">
        <v>-3.044</v>
      </c>
      <c r="S8" s="232">
        <v>-1.3620000000000001</v>
      </c>
      <c r="T8" s="232">
        <v>-1.0680000000000001</v>
      </c>
      <c r="U8" s="232">
        <v>-2.6840000000000002</v>
      </c>
      <c r="V8" s="232">
        <v>-3.4630000000000001</v>
      </c>
      <c r="W8" s="232">
        <v>-1.794</v>
      </c>
      <c r="X8" s="219">
        <v>-0.51800000000000002</v>
      </c>
    </row>
    <row r="9" spans="1:24">
      <c r="A9" s="125" t="s">
        <v>64</v>
      </c>
      <c r="B9" s="218">
        <v>1.94</v>
      </c>
      <c r="C9" s="218">
        <v>1.6950000000000001</v>
      </c>
      <c r="D9" s="218">
        <v>1.3049999999999999</v>
      </c>
      <c r="E9" s="218">
        <v>2.4169999999999998</v>
      </c>
      <c r="F9" s="218">
        <v>2.5979999999999999</v>
      </c>
      <c r="G9" s="218">
        <v>3.536</v>
      </c>
      <c r="H9" s="218">
        <v>5.7809999999999997</v>
      </c>
      <c r="I9" s="218">
        <v>8.4179999999999993</v>
      </c>
      <c r="J9" s="218">
        <v>9.9329999999999998</v>
      </c>
      <c r="K9" s="218">
        <v>9.1880000000000006</v>
      </c>
      <c r="L9" s="218">
        <v>4.78</v>
      </c>
      <c r="M9" s="218">
        <v>3.9409999999999998</v>
      </c>
      <c r="N9" s="218">
        <v>1.8169999999999999</v>
      </c>
      <c r="O9" s="218">
        <v>2.5219999999999998</v>
      </c>
      <c r="P9" s="232">
        <v>1.54</v>
      </c>
      <c r="Q9" s="232">
        <v>2.2429999999999999</v>
      </c>
      <c r="R9" s="232">
        <v>2.637</v>
      </c>
      <c r="S9" s="232">
        <v>1.704</v>
      </c>
      <c r="T9" s="232">
        <v>1.538</v>
      </c>
      <c r="U9" s="232">
        <v>0.17399999999999999</v>
      </c>
      <c r="V9" s="232">
        <v>0.71799999999999997</v>
      </c>
      <c r="W9" s="232">
        <v>1.843</v>
      </c>
      <c r="X9" s="219">
        <v>1.6439999999999999</v>
      </c>
    </row>
    <row r="10" spans="1:24">
      <c r="A10" s="125" t="s">
        <v>119</v>
      </c>
      <c r="B10" s="218">
        <v>2.5289999999999999</v>
      </c>
      <c r="C10" s="218">
        <v>1.9890000000000001</v>
      </c>
      <c r="D10" s="218">
        <v>3.6459999999999999</v>
      </c>
      <c r="E10" s="218">
        <v>3</v>
      </c>
      <c r="F10" s="218">
        <v>3.931</v>
      </c>
      <c r="G10" s="218">
        <v>4.0449999999999999</v>
      </c>
      <c r="H10" s="218">
        <v>4.1920000000000002</v>
      </c>
      <c r="I10" s="218">
        <v>3.3250000000000002</v>
      </c>
      <c r="J10" s="218">
        <v>1.4470000000000001</v>
      </c>
      <c r="K10" s="218">
        <v>2.9169999999999998</v>
      </c>
      <c r="L10" s="218">
        <v>3.4649999999999999</v>
      </c>
      <c r="M10" s="218">
        <v>6.5629999999999997</v>
      </c>
      <c r="N10" s="218">
        <v>6.5860000000000003</v>
      </c>
      <c r="O10" s="218">
        <v>6.282</v>
      </c>
      <c r="P10" s="232">
        <v>7.7590000000000003</v>
      </c>
      <c r="Q10" s="232">
        <v>8.9239999999999995</v>
      </c>
      <c r="R10" s="232">
        <v>8.2449999999999992</v>
      </c>
      <c r="S10" s="232">
        <v>7.774</v>
      </c>
      <c r="T10" s="232">
        <v>8.0090000000000003</v>
      </c>
      <c r="U10" s="232">
        <v>7.282</v>
      </c>
      <c r="V10" s="232">
        <v>8.7530000000000001</v>
      </c>
      <c r="W10" s="232">
        <v>8.2390000000000008</v>
      </c>
      <c r="X10" s="219">
        <v>6.9580000000000002</v>
      </c>
    </row>
    <row r="11" spans="1:24">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-0.42</v>
      </c>
      <c r="X11" s="219">
        <v>-0.27</v>
      </c>
    </row>
    <row r="12" spans="1:24">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-0.80900000000000005</v>
      </c>
      <c r="W12" s="232">
        <v>3.59</v>
      </c>
      <c r="X12" s="219">
        <v>0.39</v>
      </c>
    </row>
    <row r="13" spans="1:24">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-0.80300000000000005</v>
      </c>
      <c r="U13" s="232">
        <v>-1.845</v>
      </c>
      <c r="V13" s="232">
        <v>-0.312</v>
      </c>
      <c r="W13" s="232">
        <v>0.76300000000000001</v>
      </c>
      <c r="X13" s="219">
        <v>-0.10100000000000001</v>
      </c>
    </row>
    <row r="14" spans="1:24">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-0.626</v>
      </c>
      <c r="T14" s="232">
        <v>-1.835</v>
      </c>
      <c r="U14" s="232">
        <v>-2.117</v>
      </c>
      <c r="V14" s="232">
        <v>-0.85499999999999998</v>
      </c>
      <c r="W14" s="232">
        <v>0.90300000000000002</v>
      </c>
      <c r="X14" s="219">
        <v>-1.0309999999999999</v>
      </c>
    </row>
    <row r="15" spans="1:24">
      <c r="A15" s="125" t="s">
        <v>336</v>
      </c>
      <c r="B15" s="218">
        <v>-2.5150000000000001</v>
      </c>
      <c r="C15" s="218">
        <v>-2.3140000000000001</v>
      </c>
      <c r="D15" s="218">
        <v>-2.1419999999999999</v>
      </c>
      <c r="E15" s="218">
        <v>-2.1640000000000001</v>
      </c>
      <c r="F15" s="218">
        <v>-1.8</v>
      </c>
      <c r="G15" s="218">
        <v>-2.34</v>
      </c>
      <c r="H15" s="218">
        <v>-1.982</v>
      </c>
      <c r="I15" s="218">
        <v>-2.86</v>
      </c>
      <c r="J15" s="218">
        <v>-3.3860000000000001</v>
      </c>
      <c r="K15" s="218">
        <v>-3.9630000000000001</v>
      </c>
      <c r="L15" s="218">
        <v>-3.3319999999999999</v>
      </c>
      <c r="M15" s="218">
        <v>-3.109</v>
      </c>
      <c r="N15" s="218">
        <v>-1.8109999999999999</v>
      </c>
      <c r="O15" s="218">
        <v>-3.4969999999999999</v>
      </c>
      <c r="P15" s="232">
        <v>-4.8920000000000003</v>
      </c>
      <c r="Q15" s="232">
        <v>-4.8789999999999996</v>
      </c>
      <c r="R15" s="232">
        <v>-5.024</v>
      </c>
      <c r="S15" s="232">
        <v>-5.4340000000000002</v>
      </c>
      <c r="T15" s="232">
        <v>-3.7690000000000001</v>
      </c>
      <c r="U15" s="232">
        <v>-3.6819999999999999</v>
      </c>
      <c r="V15" s="232">
        <v>-3.0939999999999999</v>
      </c>
      <c r="W15" s="232">
        <v>-3.7130000000000001</v>
      </c>
      <c r="X15" s="219">
        <v>-3.3660000000000001</v>
      </c>
    </row>
    <row r="16" spans="1:24">
      <c r="A16" s="125" t="s">
        <v>68</v>
      </c>
      <c r="B16" s="218">
        <v>-0.115</v>
      </c>
      <c r="C16" s="218">
        <v>0.61399999999999999</v>
      </c>
      <c r="D16" s="218">
        <v>0.17899999999999999</v>
      </c>
      <c r="E16" s="218">
        <v>0.247</v>
      </c>
      <c r="F16" s="218">
        <v>0.49199999999999999</v>
      </c>
      <c r="G16" s="218">
        <v>-9.8000000000000004E-2</v>
      </c>
      <c r="H16" s="218">
        <v>-3.54</v>
      </c>
      <c r="I16" s="218">
        <v>-5.3529999999999998</v>
      </c>
      <c r="J16" s="218">
        <v>-6.5110000000000001</v>
      </c>
      <c r="K16" s="218">
        <v>-6.2549999999999999</v>
      </c>
      <c r="L16" s="218">
        <v>-4.6669999999999998</v>
      </c>
      <c r="M16" s="218">
        <v>-1.1970000000000001</v>
      </c>
      <c r="N16" s="218">
        <v>-1.637</v>
      </c>
      <c r="O16" s="218">
        <v>-3.3809999999999998</v>
      </c>
      <c r="P16" s="232">
        <v>1.554</v>
      </c>
      <c r="Q16" s="232">
        <v>1.0740000000000001</v>
      </c>
      <c r="R16" s="232">
        <v>4.3970000000000002</v>
      </c>
      <c r="S16" s="232">
        <v>-4.2119999999999997</v>
      </c>
      <c r="T16" s="232">
        <v>0.49099999999999999</v>
      </c>
      <c r="U16" s="232">
        <v>4.91</v>
      </c>
      <c r="V16" s="232">
        <v>-19.850000000000001</v>
      </c>
      <c r="W16" s="232">
        <v>-2.6539999999999999</v>
      </c>
      <c r="X16" s="219">
        <v>11.106999999999999</v>
      </c>
    </row>
    <row r="17" spans="1:24">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1.93</v>
      </c>
      <c r="V17" s="232">
        <v>2.1360000000000001</v>
      </c>
      <c r="W17" s="232">
        <v>0.68700000000000006</v>
      </c>
      <c r="X17" s="219">
        <v>0.41299999999999998</v>
      </c>
    </row>
    <row r="18" spans="1:24">
      <c r="A18" s="125" t="s">
        <v>70</v>
      </c>
      <c r="B18" s="218">
        <v>-1.3129999999999999</v>
      </c>
      <c r="C18" s="218">
        <v>-1.502</v>
      </c>
      <c r="D18" s="218">
        <v>-1.4750000000000001</v>
      </c>
      <c r="E18" s="218">
        <v>-0.89300000000000002</v>
      </c>
      <c r="F18" s="218">
        <v>0.60199999999999998</v>
      </c>
      <c r="G18" s="218">
        <v>1.4990000000000001</v>
      </c>
      <c r="H18" s="218">
        <v>3.0569999999999999</v>
      </c>
      <c r="I18" s="218">
        <v>4.0810000000000004</v>
      </c>
      <c r="J18" s="218">
        <v>3.1360000000000001</v>
      </c>
      <c r="K18" s="218">
        <v>1.02</v>
      </c>
      <c r="L18" s="218">
        <v>3.246</v>
      </c>
      <c r="M18" s="218">
        <v>3.3210000000000002</v>
      </c>
      <c r="N18" s="218">
        <v>1.466</v>
      </c>
      <c r="O18" s="218">
        <v>0.42799999999999999</v>
      </c>
      <c r="P18" s="232">
        <v>2.915</v>
      </c>
      <c r="Q18" s="232">
        <v>4.0659999999999998</v>
      </c>
      <c r="R18" s="232">
        <v>5.2329999999999997</v>
      </c>
      <c r="S18" s="232">
        <v>3.4990000000000001</v>
      </c>
      <c r="T18" s="232">
        <v>3.6120000000000001</v>
      </c>
      <c r="U18" s="232">
        <v>2.8370000000000002</v>
      </c>
      <c r="V18" s="232">
        <v>3.35</v>
      </c>
      <c r="W18" s="232">
        <v>5.4390000000000001</v>
      </c>
      <c r="X18" s="219">
        <v>4.4569999999999999</v>
      </c>
    </row>
    <row r="19" spans="1:24">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2.6339999999999999</v>
      </c>
      <c r="V19" s="232">
        <v>5.4619999999999997</v>
      </c>
      <c r="W19" s="232">
        <v>5.7110000000000003</v>
      </c>
      <c r="X19" s="219">
        <v>4.7960000000000003</v>
      </c>
    </row>
    <row r="20" spans="1:24">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1.109</v>
      </c>
      <c r="Q20" s="232">
        <v>1.899</v>
      </c>
      <c r="R20" s="232">
        <v>1.421</v>
      </c>
      <c r="S20" s="232">
        <v>2.5939999999999999</v>
      </c>
      <c r="T20" s="232">
        <v>2.5779999999999998</v>
      </c>
      <c r="U20" s="232">
        <v>2.5110000000000001</v>
      </c>
      <c r="V20" s="232">
        <v>3.206</v>
      </c>
      <c r="W20" s="232">
        <v>3.5470000000000002</v>
      </c>
      <c r="X20" s="219">
        <v>3.7170000000000001</v>
      </c>
    </row>
    <row r="21" spans="1:24">
      <c r="A21" s="125" t="s">
        <v>59</v>
      </c>
      <c r="B21" s="218">
        <v>2.4649999999999999</v>
      </c>
      <c r="C21" s="218">
        <v>2.6280000000000001</v>
      </c>
      <c r="D21" s="218">
        <v>1.97</v>
      </c>
      <c r="E21" s="218">
        <v>2.609</v>
      </c>
      <c r="F21" s="218">
        <v>3.085</v>
      </c>
      <c r="G21" s="218">
        <v>3.7210000000000001</v>
      </c>
      <c r="H21" s="218">
        <v>3.5209999999999999</v>
      </c>
      <c r="I21" s="218">
        <v>3.7919999999999998</v>
      </c>
      <c r="J21" s="218">
        <v>4.633</v>
      </c>
      <c r="K21" s="218">
        <v>2.7919999999999998</v>
      </c>
      <c r="L21" s="218">
        <v>2.7450000000000001</v>
      </c>
      <c r="M21" s="218">
        <v>3.8380000000000001</v>
      </c>
      <c r="N21" s="218">
        <v>2.0840000000000001</v>
      </c>
      <c r="O21" s="218">
        <v>0.95099999999999996</v>
      </c>
      <c r="P21" s="232">
        <v>0.88200000000000001</v>
      </c>
      <c r="Q21" s="232">
        <v>0.751</v>
      </c>
      <c r="R21" s="232">
        <v>3.07</v>
      </c>
      <c r="S21" s="232">
        <v>3.9529999999999998</v>
      </c>
      <c r="T21" s="232">
        <v>4.1280000000000001</v>
      </c>
      <c r="U21" s="232">
        <v>3.53</v>
      </c>
      <c r="V21" s="232">
        <v>3.4369999999999998</v>
      </c>
      <c r="W21" s="232">
        <v>3.2589999999999999</v>
      </c>
      <c r="X21" s="219">
        <v>3.4660000000000002</v>
      </c>
    </row>
    <row r="22" spans="1:24">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-2.3410000000000002</v>
      </c>
      <c r="V22" s="232">
        <v>-2.0510000000000002</v>
      </c>
      <c r="W22" s="232">
        <v>-1.8180000000000001</v>
      </c>
      <c r="X22" s="219">
        <v>0.52400000000000002</v>
      </c>
    </row>
    <row r="23" spans="1:24">
      <c r="A23" s="125" t="s">
        <v>72</v>
      </c>
      <c r="B23" s="218">
        <v>0.65100000000000002</v>
      </c>
      <c r="C23" s="218">
        <v>0.85199999999999998</v>
      </c>
      <c r="D23" s="218">
        <v>-1.0660000000000001</v>
      </c>
      <c r="E23" s="218">
        <v>-1.325</v>
      </c>
      <c r="F23" s="218">
        <v>-1.0169999999999999</v>
      </c>
      <c r="G23" s="218">
        <v>-0.70799999999999996</v>
      </c>
      <c r="H23" s="218">
        <v>-1.286</v>
      </c>
      <c r="I23" s="218">
        <v>-1.8089999999999999</v>
      </c>
      <c r="J23" s="218">
        <v>-2.9449999999999998</v>
      </c>
      <c r="K23" s="218">
        <v>-2.6389999999999998</v>
      </c>
      <c r="L23" s="218">
        <v>-1.988</v>
      </c>
      <c r="M23" s="218">
        <v>-3.0790000000000002</v>
      </c>
      <c r="N23" s="218">
        <v>-2.9590000000000001</v>
      </c>
      <c r="O23" s="218">
        <v>-3.14</v>
      </c>
      <c r="P23" s="232">
        <v>-3.294</v>
      </c>
      <c r="Q23" s="232">
        <v>-5.3070000000000004</v>
      </c>
      <c r="R23" s="232">
        <v>-6.577</v>
      </c>
      <c r="S23" s="232">
        <v>-4.5209999999999999</v>
      </c>
      <c r="T23" s="232">
        <v>-3.4449999999999998</v>
      </c>
      <c r="U23" s="232">
        <v>-4.0910000000000002</v>
      </c>
      <c r="V23" s="232">
        <v>-4.4859999999999998</v>
      </c>
      <c r="W23" s="232">
        <v>-3.4340000000000002</v>
      </c>
      <c r="X23" s="219">
        <v>-4.3769999999999998</v>
      </c>
    </row>
    <row r="24" spans="1:24">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3.6139999999999999</v>
      </c>
      <c r="W24" s="232">
        <v>4.5949999999999998</v>
      </c>
      <c r="X24" s="219">
        <v>4.4569999999999999</v>
      </c>
    </row>
    <row r="25" spans="1:24">
      <c r="A25" s="125" t="s">
        <v>73</v>
      </c>
      <c r="B25" s="218">
        <v>10.728</v>
      </c>
      <c r="C25" s="218">
        <v>12.603</v>
      </c>
      <c r="D25" s="218">
        <v>8.3130000000000006</v>
      </c>
      <c r="E25" s="218">
        <v>7.5830000000000002</v>
      </c>
      <c r="F25" s="218">
        <v>7.1559999999999997</v>
      </c>
      <c r="G25" s="218">
        <v>7.1379999999999999</v>
      </c>
      <c r="H25" s="218">
        <v>6.9960000000000004</v>
      </c>
      <c r="I25" s="218">
        <v>6.7140000000000004</v>
      </c>
      <c r="J25" s="218">
        <v>6.63</v>
      </c>
      <c r="K25" s="218">
        <v>6.431</v>
      </c>
      <c r="L25" s="218">
        <v>6.109</v>
      </c>
      <c r="M25" s="218">
        <v>6.0979999999999999</v>
      </c>
      <c r="N25" s="218">
        <v>5.7919999999999998</v>
      </c>
      <c r="O25" s="218">
        <v>5.6449999999999996</v>
      </c>
      <c r="P25" s="232">
        <v>5.4109999999999996</v>
      </c>
      <c r="Q25" s="232">
        <v>5.1520000000000001</v>
      </c>
      <c r="R25" s="232">
        <v>5.0709999999999997</v>
      </c>
      <c r="S25" s="232">
        <v>4.9390000000000001</v>
      </c>
      <c r="T25" s="232">
        <v>4.9039999999999999</v>
      </c>
      <c r="U25" s="232">
        <v>4.7569999999999997</v>
      </c>
      <c r="V25" s="232">
        <v>4.569</v>
      </c>
      <c r="W25" s="219">
        <v>4.2939999999999996</v>
      </c>
      <c r="X25" s="219">
        <v>4.6970000000000001</v>
      </c>
    </row>
    <row r="26" spans="1:24">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4.4870000000000001</v>
      </c>
      <c r="T26" s="232">
        <v>2.0030000000000001</v>
      </c>
      <c r="U26" s="232">
        <v>0.3</v>
      </c>
      <c r="V26" s="232">
        <v>-0.45100000000000001</v>
      </c>
      <c r="W26" s="232">
        <v>-9.6000000000000002E-2</v>
      </c>
      <c r="X26" s="219">
        <v>0.6</v>
      </c>
    </row>
    <row r="27" spans="1:24">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3.4969999999999999</v>
      </c>
      <c r="W27" s="232">
        <v>4.2359999999999998</v>
      </c>
      <c r="X27" s="219">
        <v>3.8109999999999999</v>
      </c>
    </row>
    <row r="28" spans="1:24">
      <c r="A28" s="125" t="s">
        <v>74</v>
      </c>
      <c r="B28" s="218">
        <v>-2.3319999999999999</v>
      </c>
      <c r="C28" s="218">
        <v>-2.649</v>
      </c>
      <c r="D28" s="218">
        <v>-2.3109999999999999</v>
      </c>
      <c r="E28" s="218">
        <v>-1.7270000000000001</v>
      </c>
      <c r="F28" s="218">
        <v>-0.76400000000000001</v>
      </c>
      <c r="G28" s="218">
        <v>-0.71499999999999997</v>
      </c>
      <c r="H28" s="218">
        <v>-0.877</v>
      </c>
      <c r="I28" s="218">
        <v>-0.36399999999999999</v>
      </c>
      <c r="J28" s="218">
        <v>-0.94</v>
      </c>
      <c r="K28" s="218">
        <v>-1.514</v>
      </c>
      <c r="L28" s="218">
        <v>-0.86199999999999999</v>
      </c>
      <c r="M28" s="218">
        <v>-0.45700000000000002</v>
      </c>
      <c r="N28" s="218">
        <v>-1.0069999999999999</v>
      </c>
      <c r="O28" s="218">
        <v>-1.552</v>
      </c>
      <c r="P28" s="232">
        <v>-2.4729999999999999</v>
      </c>
      <c r="Q28" s="232">
        <v>-1.9339999999999999</v>
      </c>
      <c r="R28" s="232">
        <v>-2.6520000000000001</v>
      </c>
      <c r="S28" s="232">
        <v>-2.262</v>
      </c>
      <c r="T28" s="232">
        <v>-1.762</v>
      </c>
      <c r="U28" s="232">
        <v>-2.0529999999999999</v>
      </c>
      <c r="V28" s="232">
        <v>-0.311</v>
      </c>
      <c r="W28" s="232">
        <v>2.4319999999999999</v>
      </c>
      <c r="X28" s="219">
        <v>3.5000000000000003E-2</v>
      </c>
    </row>
    <row r="29" spans="1:24">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-3.0739999999999998</v>
      </c>
      <c r="X29" s="219">
        <v>-3.8820000000000001</v>
      </c>
    </row>
    <row r="30" spans="1:24">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-4.3419999999999996</v>
      </c>
      <c r="L30" s="218">
        <v>-0.52100000000000002</v>
      </c>
      <c r="M30" s="218">
        <v>-2.3940000000000001</v>
      </c>
      <c r="N30" s="218">
        <v>-1.978</v>
      </c>
      <c r="O30" s="218">
        <v>-3.1560000000000001</v>
      </c>
      <c r="P30" s="232">
        <v>-5.1360000000000001</v>
      </c>
      <c r="Q30" s="232">
        <v>-4.49</v>
      </c>
      <c r="R30" s="232">
        <v>-4.9800000000000004</v>
      </c>
      <c r="S30" s="232">
        <v>-2.6059999999999999</v>
      </c>
      <c r="T30" s="232">
        <v>-1.2969999999999999</v>
      </c>
      <c r="U30" s="232">
        <v>-1.738</v>
      </c>
      <c r="V30" s="232">
        <v>-0.93300000000000005</v>
      </c>
      <c r="W30" s="232">
        <v>0.77100000000000002</v>
      </c>
      <c r="X30" s="219">
        <v>0.40400000000000003</v>
      </c>
    </row>
    <row r="31" spans="1:24">
      <c r="A31" s="125" t="s">
        <v>122</v>
      </c>
      <c r="B31" s="218">
        <v>-7.4269999999999996</v>
      </c>
      <c r="C31" s="218">
        <v>-6.0270000000000001</v>
      </c>
      <c r="D31" s="218">
        <v>-3.1160000000000001</v>
      </c>
      <c r="E31" s="218">
        <v>-2.7850000000000001</v>
      </c>
      <c r="F31" s="218">
        <v>-2.5129999999999999</v>
      </c>
      <c r="G31" s="218">
        <v>-5.7290000000000001</v>
      </c>
      <c r="H31" s="218">
        <v>-2.8879999999999999</v>
      </c>
      <c r="I31" s="218">
        <v>-4.3239999999999998</v>
      </c>
      <c r="J31" s="218">
        <v>-6.6980000000000004</v>
      </c>
      <c r="K31" s="218">
        <v>-6.9909999999999997</v>
      </c>
      <c r="L31" s="218">
        <v>-4.2210000000000001</v>
      </c>
      <c r="M31" s="218">
        <v>-5.556</v>
      </c>
      <c r="N31" s="218">
        <v>-5.3659999999999997</v>
      </c>
      <c r="O31" s="218">
        <v>-4.0510000000000002</v>
      </c>
      <c r="P31" s="232">
        <v>-1.8169999999999999</v>
      </c>
      <c r="Q31" s="232">
        <v>-2.6190000000000002</v>
      </c>
      <c r="R31" s="232">
        <v>-0.91</v>
      </c>
      <c r="S31" s="232">
        <v>-0.78700000000000003</v>
      </c>
      <c r="T31" s="232">
        <v>-0.372</v>
      </c>
      <c r="U31" s="232">
        <v>-1.282</v>
      </c>
      <c r="V31" s="232">
        <v>0.49099999999999999</v>
      </c>
      <c r="W31" s="232">
        <v>3.448</v>
      </c>
      <c r="X31" s="219">
        <v>2.2599999999999998</v>
      </c>
    </row>
    <row r="32" spans="1:24">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3.87</v>
      </c>
      <c r="W32" s="232">
        <v>2.4420000000000002</v>
      </c>
      <c r="X32" s="219">
        <v>5.7430000000000003</v>
      </c>
    </row>
    <row r="33" spans="1:24">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-5.8220000000000001</v>
      </c>
      <c r="P33" s="232">
        <v>-3.419</v>
      </c>
      <c r="Q33" s="232">
        <v>-2.5059999999999998</v>
      </c>
      <c r="R33" s="232">
        <v>-2.3359999999999999</v>
      </c>
      <c r="S33" s="232">
        <v>-2.1160000000000001</v>
      </c>
      <c r="T33" s="232">
        <v>-2.641</v>
      </c>
      <c r="U33" s="232">
        <v>-3.1829999999999998</v>
      </c>
      <c r="V33" s="232">
        <v>-2.2000000000000002</v>
      </c>
      <c r="W33" s="219">
        <v>-1.3420000000000001</v>
      </c>
      <c r="X33" s="219">
        <v>-3.169</v>
      </c>
    </row>
    <row r="34" spans="1:24">
      <c r="A34" s="125" t="s">
        <v>79</v>
      </c>
      <c r="B34" s="218">
        <v>0.13400000000000001</v>
      </c>
      <c r="C34" s="218">
        <v>-1.149</v>
      </c>
      <c r="D34" s="218">
        <v>-1.6160000000000001</v>
      </c>
      <c r="E34" s="218">
        <v>-0.83599999999999997</v>
      </c>
      <c r="F34" s="218">
        <v>-0.19800000000000001</v>
      </c>
      <c r="G34" s="218">
        <v>3.04</v>
      </c>
      <c r="H34" s="218">
        <v>1.7110000000000001</v>
      </c>
      <c r="I34" s="218">
        <v>4.5919999999999996</v>
      </c>
      <c r="J34" s="218">
        <v>4.32</v>
      </c>
      <c r="K34" s="218">
        <v>-3.8809999999999998</v>
      </c>
      <c r="L34" s="218">
        <v>1.92</v>
      </c>
      <c r="M34" s="218">
        <v>1.4430000000000001</v>
      </c>
      <c r="N34" s="218">
        <v>-2.7429999999999999</v>
      </c>
      <c r="O34" s="218">
        <v>-4.4290000000000003</v>
      </c>
      <c r="P34" s="232">
        <v>-4.7779999999999996</v>
      </c>
      <c r="Q34" s="232">
        <v>-2.0350000000000001</v>
      </c>
      <c r="R34" s="232">
        <v>-2.3769999999999998</v>
      </c>
      <c r="S34" s="232">
        <v>-1.9830000000000001</v>
      </c>
      <c r="T34" s="232">
        <v>-2.3220000000000001</v>
      </c>
      <c r="U34" s="232">
        <v>-3.9279999999999999</v>
      </c>
      <c r="V34" s="232">
        <v>-3.7149999999999999</v>
      </c>
      <c r="W34" s="232">
        <v>1.369</v>
      </c>
      <c r="X34" s="219">
        <v>-2.5110000000000001</v>
      </c>
    </row>
    <row r="35" spans="1:24">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5.6130000000000004</v>
      </c>
      <c r="V35" s="232">
        <v>7.02</v>
      </c>
      <c r="W35" s="232">
        <v>3.5070000000000001</v>
      </c>
      <c r="X35" s="219">
        <v>-0.48699999999999999</v>
      </c>
    </row>
    <row r="36" spans="1:24" s="66" customFormat="1">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-5.8339999999999996</v>
      </c>
      <c r="Q36" s="233">
        <v>-4.1390000000000002</v>
      </c>
      <c r="R36" s="233">
        <v>-3.161</v>
      </c>
      <c r="S36" s="233">
        <v>-3.1110000000000002</v>
      </c>
      <c r="T36" s="233">
        <v>-4.7519999999999998</v>
      </c>
      <c r="U36" s="233">
        <v>-2.7890000000000001</v>
      </c>
      <c r="V36" s="233">
        <v>0.88900000000000001</v>
      </c>
      <c r="W36" s="233">
        <v>-5.1820000000000004</v>
      </c>
      <c r="X36" s="221">
        <v>-2.4169999999999998</v>
      </c>
    </row>
    <row r="37" spans="1:24">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-2.4700000000000002</v>
      </c>
      <c r="P37" s="232">
        <v>-2.5649999999999999</v>
      </c>
      <c r="Q37" s="232">
        <v>-2.3620000000000001</v>
      </c>
      <c r="R37" s="232">
        <v>-1.506</v>
      </c>
      <c r="S37" s="232">
        <v>-2.3769999999999998</v>
      </c>
      <c r="T37" s="232">
        <v>-2.5710000000000002</v>
      </c>
      <c r="U37" s="232">
        <v>-3.5720000000000001</v>
      </c>
      <c r="V37" s="232">
        <v>-2.2320000000000002</v>
      </c>
      <c r="W37" s="232">
        <v>-7.4210000000000003</v>
      </c>
      <c r="X37" s="219">
        <v>-7.4059999999999997</v>
      </c>
    </row>
    <row r="38" spans="1:24">
      <c r="A38" s="369" t="s">
        <v>191</v>
      </c>
      <c r="B38" s="83"/>
      <c r="C38" s="83"/>
      <c r="D38" s="83"/>
      <c r="E38" s="83"/>
      <c r="F38" s="83"/>
      <c r="G38" s="83"/>
      <c r="H38" s="83"/>
      <c r="I38" s="83"/>
      <c r="J38" s="83"/>
    </row>
    <row r="39" spans="1:24">
      <c r="A39" s="499" t="s">
        <v>347</v>
      </c>
      <c r="B39" s="499"/>
      <c r="C39" s="499"/>
      <c r="D39" s="499"/>
      <c r="E39" s="499"/>
      <c r="F39" s="499"/>
      <c r="G39" s="499"/>
      <c r="H39" s="499"/>
      <c r="I39" s="499"/>
      <c r="J39" s="499"/>
      <c r="K39" s="499"/>
      <c r="L39" s="499"/>
      <c r="M39" s="499"/>
      <c r="N39" s="499"/>
      <c r="O39" s="499"/>
      <c r="P39" s="499"/>
      <c r="Q39" s="499"/>
      <c r="R39" s="499"/>
      <c r="S39" s="499"/>
    </row>
    <row r="40" spans="1:24" ht="13.5" customHeight="1">
      <c r="A40" s="484" t="s">
        <v>358</v>
      </c>
      <c r="B40" s="484"/>
      <c r="C40" s="484"/>
      <c r="D40" s="484"/>
      <c r="E40" s="484"/>
      <c r="F40" s="484"/>
      <c r="G40" s="484"/>
      <c r="H40" s="484"/>
      <c r="I40" s="484"/>
      <c r="J40" s="484"/>
      <c r="K40" s="484"/>
      <c r="L40" s="484"/>
      <c r="M40" s="484"/>
      <c r="N40" s="484"/>
      <c r="O40" s="484"/>
      <c r="P40" s="484"/>
      <c r="Q40" s="484"/>
      <c r="R40" s="484"/>
      <c r="S40" s="484"/>
      <c r="T40" s="484"/>
      <c r="U40" s="484"/>
      <c r="V40" s="484"/>
      <c r="W40" s="484"/>
      <c r="X40" s="484"/>
    </row>
    <row r="41" spans="1:24">
      <c r="A41" s="41"/>
      <c r="B41" s="41"/>
      <c r="C41" s="41"/>
      <c r="D41" s="41"/>
      <c r="E41" s="41"/>
      <c r="F41" s="41"/>
      <c r="G41" s="41"/>
      <c r="H41" s="41"/>
      <c r="I41" s="41"/>
      <c r="J41" s="41"/>
    </row>
    <row r="42" spans="1:24">
      <c r="A42" s="92" t="s">
        <v>199</v>
      </c>
      <c r="B42" s="41"/>
      <c r="C42" s="41"/>
      <c r="D42" s="41"/>
      <c r="E42" s="41"/>
      <c r="F42" s="41"/>
      <c r="G42" s="41"/>
      <c r="H42" s="41"/>
      <c r="I42" s="41"/>
      <c r="J42" s="41"/>
    </row>
    <row r="43" spans="1:24">
      <c r="A43" s="41"/>
      <c r="B43" s="41"/>
      <c r="C43" s="41"/>
      <c r="D43" s="41"/>
      <c r="E43" s="41"/>
      <c r="F43" s="41"/>
      <c r="G43" s="41"/>
      <c r="H43" s="41"/>
      <c r="I43" s="41"/>
      <c r="J43" s="41"/>
    </row>
    <row r="44" spans="1:24">
      <c r="A44" s="41"/>
      <c r="B44" s="41"/>
      <c r="C44" s="41"/>
      <c r="D44" s="41"/>
      <c r="E44" s="41"/>
      <c r="F44" s="41"/>
      <c r="G44" s="41"/>
      <c r="H44" s="41"/>
      <c r="I44" s="41"/>
      <c r="J44" s="41"/>
    </row>
    <row r="45" spans="1:24">
      <c r="A45" s="41"/>
      <c r="B45" s="41"/>
      <c r="C45" s="41"/>
      <c r="D45" s="41"/>
      <c r="E45" s="41"/>
      <c r="F45" s="41"/>
      <c r="G45" s="41"/>
      <c r="H45" s="41"/>
      <c r="I45" s="41"/>
      <c r="J45" s="41"/>
    </row>
    <row r="46" spans="1:24">
      <c r="A46" s="41"/>
      <c r="B46" s="41"/>
      <c r="C46" s="41"/>
      <c r="D46" s="41"/>
      <c r="E46" s="41"/>
      <c r="F46" s="41"/>
      <c r="G46" s="41"/>
      <c r="H46" s="41"/>
      <c r="I46" s="41"/>
      <c r="J46" s="41"/>
    </row>
    <row r="47" spans="1:24">
      <c r="A47" s="41"/>
      <c r="B47" s="41"/>
      <c r="C47" s="41"/>
      <c r="D47" s="41"/>
      <c r="E47" s="41"/>
      <c r="F47" s="41"/>
      <c r="G47" s="41"/>
      <c r="H47" s="41"/>
      <c r="I47" s="41"/>
      <c r="J47" s="41"/>
    </row>
    <row r="48" spans="1:24">
      <c r="A48" s="41"/>
      <c r="B48" s="41"/>
      <c r="C48" s="41"/>
      <c r="D48" s="41"/>
      <c r="E48" s="41"/>
      <c r="F48" s="41"/>
      <c r="G48" s="41"/>
      <c r="H48" s="41"/>
      <c r="I48" s="41"/>
      <c r="J48" s="41"/>
    </row>
    <row r="49" spans="1:10">
      <c r="A49" s="75"/>
      <c r="B49" s="75"/>
      <c r="C49" s="41"/>
      <c r="D49" s="41"/>
      <c r="E49" s="41"/>
      <c r="F49" s="41"/>
      <c r="G49" s="41"/>
      <c r="H49" s="41"/>
      <c r="I49" s="41"/>
      <c r="J49" s="41"/>
    </row>
    <row r="50" spans="1:10">
      <c r="A50" s="41"/>
      <c r="B50" s="75"/>
      <c r="C50" s="41"/>
      <c r="D50" s="41"/>
      <c r="E50" s="41"/>
      <c r="F50" s="41"/>
      <c r="G50" s="41"/>
      <c r="H50" s="41"/>
      <c r="I50" s="41"/>
      <c r="J50" s="41"/>
    </row>
    <row r="51" spans="1:10">
      <c r="A51" s="41"/>
      <c r="B51" s="75"/>
      <c r="C51" s="41"/>
      <c r="D51" s="41"/>
      <c r="E51" s="41"/>
      <c r="F51" s="41"/>
      <c r="G51" s="41"/>
      <c r="H51" s="41"/>
      <c r="I51" s="41"/>
      <c r="J51" s="41"/>
    </row>
    <row r="52" spans="1:10">
      <c r="A52" s="41"/>
      <c r="B52" s="76"/>
      <c r="C52" s="76"/>
      <c r="D52" s="76"/>
      <c r="E52" s="76"/>
      <c r="F52" s="76"/>
      <c r="G52" s="76"/>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row r="59" spans="1:10">
      <c r="A59" s="75"/>
      <c r="B59" s="75"/>
      <c r="C59" s="41"/>
      <c r="D59" s="41"/>
      <c r="E59" s="41"/>
      <c r="F59" s="41"/>
      <c r="G59" s="41"/>
      <c r="H59" s="41"/>
      <c r="I59" s="41"/>
      <c r="J59" s="41"/>
    </row>
  </sheetData>
  <mergeCells count="3">
    <mergeCell ref="A39:S39"/>
    <mergeCell ref="A1:X1"/>
    <mergeCell ref="A40:X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zoomScale="85" zoomScaleNormal="85" workbookViewId="0">
      <pane xSplit="1" ySplit="3" topLeftCell="B4" activePane="bottomRight" state="frozen"/>
      <selection activeCell="W33" sqref="W33"/>
      <selection pane="topRight" activeCell="W33" sqref="W33"/>
      <selection pane="bottomLeft" activeCell="W33" sqref="W33"/>
      <selection pane="bottomRight" activeCell="B4" sqref="B4"/>
    </sheetView>
  </sheetViews>
  <sheetFormatPr defaultRowHeight="12.75"/>
  <cols>
    <col min="1" max="1" width="14.140625" customWidth="1"/>
    <col min="2" max="13" width="11.28515625" customWidth="1"/>
    <col min="14" max="18" width="9.140625" style="26"/>
  </cols>
  <sheetData>
    <row r="1" spans="1:24" ht="24" customHeight="1">
      <c r="A1" s="479" t="s">
        <v>272</v>
      </c>
      <c r="B1" s="480"/>
      <c r="C1" s="480"/>
      <c r="D1" s="480"/>
      <c r="E1" s="480"/>
      <c r="F1" s="480"/>
      <c r="G1" s="480"/>
      <c r="H1" s="480"/>
      <c r="I1" s="480"/>
      <c r="J1" s="480"/>
      <c r="K1" s="480"/>
      <c r="L1" s="480"/>
      <c r="M1" s="480"/>
      <c r="N1" s="480"/>
      <c r="O1" s="480"/>
      <c r="P1" s="480"/>
      <c r="Q1" s="480"/>
      <c r="R1" s="480"/>
      <c r="S1" s="480"/>
      <c r="T1" s="480"/>
      <c r="U1" s="480"/>
      <c r="V1" s="480"/>
      <c r="W1" s="480"/>
      <c r="X1" s="480"/>
    </row>
    <row r="2" spans="1:24">
      <c r="A2" s="124"/>
      <c r="B2" s="124"/>
      <c r="C2" s="124"/>
      <c r="D2" s="124"/>
      <c r="E2" s="124"/>
      <c r="F2" s="124"/>
      <c r="G2" s="124"/>
      <c r="H2" s="124"/>
      <c r="I2" s="124"/>
      <c r="J2" s="124"/>
      <c r="K2" s="124"/>
      <c r="L2" s="124"/>
      <c r="M2" s="124"/>
      <c r="N2" s="124"/>
      <c r="O2" s="124"/>
      <c r="P2" s="124"/>
      <c r="Q2" s="124"/>
      <c r="R2" s="124"/>
      <c r="S2" s="124"/>
      <c r="T2" s="124"/>
      <c r="U2" s="124"/>
      <c r="V2" s="124"/>
      <c r="W2" s="124"/>
      <c r="X2" s="124"/>
    </row>
    <row r="3" spans="1:24">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v>2019</v>
      </c>
      <c r="W3" s="128" t="s">
        <v>303</v>
      </c>
      <c r="X3" s="128" t="s">
        <v>304</v>
      </c>
    </row>
    <row r="4" spans="1:24">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3.8330000000000002</v>
      </c>
      <c r="X4" s="213">
        <v>3.6960000000000002</v>
      </c>
    </row>
    <row r="5" spans="1:24">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4.3499999999999996</v>
      </c>
      <c r="U5" s="226">
        <v>3.8919999999999999</v>
      </c>
      <c r="V5" s="226">
        <v>3.6829999999999998</v>
      </c>
      <c r="W5" s="226">
        <v>8.1080000000000005</v>
      </c>
      <c r="X5" s="213">
        <v>5.431</v>
      </c>
    </row>
    <row r="6" spans="1:24">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26">
        <v>11.55</v>
      </c>
      <c r="X6" s="213">
        <v>9.9849999999999994</v>
      </c>
    </row>
    <row r="7" spans="1:24">
      <c r="A7" s="127" t="s">
        <v>298</v>
      </c>
      <c r="B7" s="212">
        <v>4.1420000000000003</v>
      </c>
      <c r="C7" s="212">
        <v>3.883</v>
      </c>
      <c r="D7" s="212">
        <v>4.008</v>
      </c>
      <c r="E7" s="212">
        <v>4.3920000000000003</v>
      </c>
      <c r="F7" s="212">
        <v>4.7919999999999998</v>
      </c>
      <c r="G7" s="212">
        <v>5.875</v>
      </c>
      <c r="H7" s="212">
        <v>6.0250000000000004</v>
      </c>
      <c r="I7" s="212">
        <v>5.6</v>
      </c>
      <c r="J7" s="212">
        <v>5.2169999999999996</v>
      </c>
      <c r="K7" s="212">
        <v>4.4420000000000002</v>
      </c>
      <c r="L7" s="212">
        <v>5.6829999999999998</v>
      </c>
      <c r="M7" s="212">
        <v>5.1920000000000002</v>
      </c>
      <c r="N7" s="212">
        <v>4.875</v>
      </c>
      <c r="O7" s="212">
        <v>5.25</v>
      </c>
      <c r="P7" s="226">
        <v>5.35</v>
      </c>
      <c r="Q7" s="226">
        <v>6.0330000000000004</v>
      </c>
      <c r="R7" s="226">
        <v>6.1669999999999998</v>
      </c>
      <c r="S7" s="226">
        <v>6.4669999999999996</v>
      </c>
      <c r="T7" s="226">
        <v>5.9249999999999998</v>
      </c>
      <c r="U7" s="226">
        <v>5.2080000000000002</v>
      </c>
      <c r="V7" s="226">
        <v>4.8250000000000002</v>
      </c>
      <c r="W7" s="213">
        <v>5.4</v>
      </c>
      <c r="X7" s="213">
        <v>6.4</v>
      </c>
    </row>
    <row r="8" spans="1:24">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7.125</v>
      </c>
      <c r="Q8" s="226">
        <v>6.8250000000000002</v>
      </c>
      <c r="R8" s="226">
        <v>8.5</v>
      </c>
      <c r="S8" s="226">
        <v>11.5</v>
      </c>
      <c r="T8" s="226">
        <v>12.725</v>
      </c>
      <c r="U8" s="226">
        <v>12.25</v>
      </c>
      <c r="V8" s="226">
        <v>11.875</v>
      </c>
      <c r="W8" s="226">
        <v>13.5</v>
      </c>
      <c r="X8" s="213">
        <v>13.792</v>
      </c>
    </row>
    <row r="9" spans="1:24">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4.24</v>
      </c>
      <c r="X9" s="213">
        <v>3.8</v>
      </c>
    </row>
    <row r="10" spans="1:24">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3.7080000000000002</v>
      </c>
      <c r="L10" s="212">
        <v>6.383</v>
      </c>
      <c r="M10" s="212">
        <v>7.75</v>
      </c>
      <c r="N10" s="212">
        <v>7.7670000000000003</v>
      </c>
      <c r="O10" s="212">
        <v>7.8079999999999998</v>
      </c>
      <c r="P10" s="226">
        <v>7.383</v>
      </c>
      <c r="Q10" s="226">
        <v>6.85</v>
      </c>
      <c r="R10" s="226">
        <v>6.2919999999999998</v>
      </c>
      <c r="S10" s="226">
        <v>6.0170000000000003</v>
      </c>
      <c r="T10" s="226">
        <v>5.8170000000000002</v>
      </c>
      <c r="U10" s="226">
        <v>5.117</v>
      </c>
      <c r="V10" s="226">
        <v>5.0419999999999998</v>
      </c>
      <c r="W10" s="226">
        <v>5.6420000000000003</v>
      </c>
      <c r="X10" s="213">
        <v>5.4</v>
      </c>
    </row>
    <row r="11" spans="1:24">
      <c r="A11" s="127" t="s">
        <v>65</v>
      </c>
      <c r="B11" s="212">
        <v>6.36</v>
      </c>
      <c r="C11" s="212">
        <v>6.08</v>
      </c>
      <c r="D11" s="212">
        <v>8.1</v>
      </c>
      <c r="E11" s="212">
        <v>9.06</v>
      </c>
      <c r="F11" s="212">
        <v>9.67</v>
      </c>
      <c r="G11" s="212">
        <v>9.86</v>
      </c>
      <c r="H11" s="212">
        <v>11.24</v>
      </c>
      <c r="I11" s="212">
        <v>10.28</v>
      </c>
      <c r="J11" s="212">
        <v>9.11</v>
      </c>
      <c r="K11" s="212">
        <v>8.39</v>
      </c>
      <c r="L11" s="212">
        <v>7.87</v>
      </c>
      <c r="M11" s="212">
        <v>7.14</v>
      </c>
      <c r="N11" s="212">
        <v>6.56</v>
      </c>
      <c r="O11" s="212">
        <v>6.14</v>
      </c>
      <c r="P11" s="226">
        <v>6.25</v>
      </c>
      <c r="Q11" s="226">
        <v>5.94</v>
      </c>
      <c r="R11" s="226">
        <v>6.18</v>
      </c>
      <c r="S11" s="226">
        <v>5.61</v>
      </c>
      <c r="T11" s="226">
        <v>5.5</v>
      </c>
      <c r="U11" s="226">
        <v>5.24</v>
      </c>
      <c r="V11" s="226">
        <v>5.18</v>
      </c>
      <c r="W11" s="226">
        <v>7.07</v>
      </c>
      <c r="X11" s="213">
        <v>6.6</v>
      </c>
    </row>
    <row r="12" spans="1:24">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13">
        <v>7.8250000000000002</v>
      </c>
    </row>
    <row r="13" spans="1:24">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7.4249999999999998</v>
      </c>
      <c r="V13" s="226">
        <v>6.742</v>
      </c>
      <c r="W13" s="226">
        <v>7.758</v>
      </c>
      <c r="X13" s="213">
        <v>7.8330000000000002</v>
      </c>
    </row>
    <row r="14" spans="1:24">
      <c r="A14" s="127" t="s">
        <v>338</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4.5250000000000004</v>
      </c>
      <c r="X14" s="213">
        <v>4.9749999999999996</v>
      </c>
    </row>
    <row r="15" spans="1:24">
      <c r="A15" s="127" t="s">
        <v>68</v>
      </c>
      <c r="B15" s="212">
        <v>5.8579999999999997</v>
      </c>
      <c r="C15" s="212">
        <v>4.4000000000000004</v>
      </c>
      <c r="D15" s="212">
        <v>4.1749999999999998</v>
      </c>
      <c r="E15" s="212">
        <v>4.7249999999999996</v>
      </c>
      <c r="F15" s="212">
        <v>4.8419999999999996</v>
      </c>
      <c r="G15" s="212">
        <v>4.75</v>
      </c>
      <c r="H15" s="212">
        <v>4.625</v>
      </c>
      <c r="I15" s="212">
        <v>4.7750000000000004</v>
      </c>
      <c r="J15" s="212">
        <v>5</v>
      </c>
      <c r="K15" s="212">
        <v>6.8</v>
      </c>
      <c r="L15" s="212">
        <v>12.641999999999999</v>
      </c>
      <c r="M15" s="212">
        <v>14.6</v>
      </c>
      <c r="N15" s="212">
        <v>15.4</v>
      </c>
      <c r="O15" s="212">
        <v>15.492000000000001</v>
      </c>
      <c r="P15" s="226">
        <v>13.766999999999999</v>
      </c>
      <c r="Q15" s="226">
        <v>11.891999999999999</v>
      </c>
      <c r="R15" s="226">
        <v>9.9250000000000007</v>
      </c>
      <c r="S15" s="226">
        <v>8.3829999999999991</v>
      </c>
      <c r="T15" s="226">
        <v>6.742</v>
      </c>
      <c r="U15" s="226">
        <v>5.7670000000000003</v>
      </c>
      <c r="V15" s="226">
        <v>4.9829999999999997</v>
      </c>
      <c r="W15" s="226">
        <v>5.8330000000000002</v>
      </c>
      <c r="X15" s="213">
        <v>7.76</v>
      </c>
    </row>
    <row r="16" spans="1:24">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26">
        <v>15.532999999999999</v>
      </c>
      <c r="X16" s="213">
        <v>15.37</v>
      </c>
    </row>
    <row r="17" spans="1:24">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6.875</v>
      </c>
      <c r="P17" s="226">
        <v>6.25</v>
      </c>
      <c r="Q17" s="226">
        <v>5.9</v>
      </c>
      <c r="R17" s="226">
        <v>5.2750000000000004</v>
      </c>
      <c r="S17" s="226">
        <v>4.8</v>
      </c>
      <c r="T17" s="226">
        <v>4.2249999999999996</v>
      </c>
      <c r="U17" s="226">
        <v>4</v>
      </c>
      <c r="V17" s="226">
        <v>3.8250000000000002</v>
      </c>
      <c r="W17" s="226">
        <v>4.3</v>
      </c>
      <c r="X17" s="213">
        <v>5.0999999999999996</v>
      </c>
    </row>
    <row r="18" spans="1:24">
      <c r="A18" s="127" t="s">
        <v>121</v>
      </c>
      <c r="B18" s="212">
        <v>7.55</v>
      </c>
      <c r="C18" s="212">
        <v>6.3419999999999996</v>
      </c>
      <c r="D18" s="212">
        <v>5.8250000000000002</v>
      </c>
      <c r="E18" s="212">
        <v>5.95</v>
      </c>
      <c r="F18" s="212">
        <v>6.5670000000000002</v>
      </c>
      <c r="G18" s="212">
        <v>7.375</v>
      </c>
      <c r="H18" s="212">
        <v>7.6420000000000003</v>
      </c>
      <c r="I18" s="212">
        <v>7.0419999999999998</v>
      </c>
      <c r="J18" s="212">
        <v>6.117</v>
      </c>
      <c r="K18" s="212">
        <v>6.1669999999999998</v>
      </c>
      <c r="L18" s="212">
        <v>8.3000000000000007</v>
      </c>
      <c r="M18" s="212">
        <v>8.5749999999999993</v>
      </c>
      <c r="N18" s="212">
        <v>7.7670000000000003</v>
      </c>
      <c r="O18" s="212">
        <v>7.9669999999999996</v>
      </c>
      <c r="P18" s="226">
        <v>8</v>
      </c>
      <c r="Q18" s="226">
        <v>7.9329999999999998</v>
      </c>
      <c r="R18" s="226">
        <v>7.4</v>
      </c>
      <c r="S18" s="226">
        <v>6.95</v>
      </c>
      <c r="T18" s="226">
        <v>6.6829999999999998</v>
      </c>
      <c r="U18" s="226">
        <v>6.3250000000000002</v>
      </c>
      <c r="V18" s="226">
        <v>6.7670000000000003</v>
      </c>
      <c r="W18" s="226">
        <v>8.2919999999999998</v>
      </c>
      <c r="X18" s="213">
        <v>8.8569999999999993</v>
      </c>
    </row>
    <row r="19" spans="1:24">
      <c r="A19" s="127" t="s">
        <v>58</v>
      </c>
      <c r="B19" s="212">
        <v>10.942</v>
      </c>
      <c r="C19" s="212">
        <v>10.1</v>
      </c>
      <c r="D19" s="212">
        <v>9.1</v>
      </c>
      <c r="E19" s="212">
        <v>8.6080000000000005</v>
      </c>
      <c r="F19" s="212">
        <v>8.4499999999999993</v>
      </c>
      <c r="G19" s="212">
        <v>8.0329999999999995</v>
      </c>
      <c r="H19" s="212">
        <v>7.75</v>
      </c>
      <c r="I19" s="212">
        <v>6.867</v>
      </c>
      <c r="J19" s="212">
        <v>6.2080000000000002</v>
      </c>
      <c r="K19" s="212">
        <v>6.7830000000000004</v>
      </c>
      <c r="L19" s="212">
        <v>7.867</v>
      </c>
      <c r="M19" s="212">
        <v>8.5</v>
      </c>
      <c r="N19" s="212">
        <v>8.6</v>
      </c>
      <c r="O19" s="212">
        <v>10.907999999999999</v>
      </c>
      <c r="P19" s="226">
        <v>12.35</v>
      </c>
      <c r="Q19" s="226">
        <v>12.808</v>
      </c>
      <c r="R19" s="226">
        <v>12.032999999999999</v>
      </c>
      <c r="S19" s="226">
        <v>11.733000000000001</v>
      </c>
      <c r="T19" s="226">
        <v>11.324999999999999</v>
      </c>
      <c r="U19" s="226">
        <v>10.692</v>
      </c>
      <c r="V19" s="226">
        <v>10</v>
      </c>
      <c r="W19" s="213">
        <v>9.3079999999999998</v>
      </c>
      <c r="X19" s="213">
        <v>10.3</v>
      </c>
    </row>
    <row r="20" spans="1:24">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2.7919999999999998</v>
      </c>
      <c r="X20" s="213">
        <v>2.7749999999999999</v>
      </c>
    </row>
    <row r="21" spans="1:24">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5.7329999999999997</v>
      </c>
      <c r="W21" s="226">
        <v>9.6</v>
      </c>
      <c r="X21" s="213">
        <v>7.7229999999999999</v>
      </c>
    </row>
    <row r="22" spans="1:24">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12.016999999999999</v>
      </c>
      <c r="M22" s="212">
        <v>11.775</v>
      </c>
      <c r="N22" s="212">
        <v>10.808</v>
      </c>
      <c r="O22" s="212">
        <v>10.375</v>
      </c>
      <c r="P22" s="226">
        <v>9.65</v>
      </c>
      <c r="Q22" s="226">
        <v>9.1</v>
      </c>
      <c r="R22" s="226">
        <v>8.9250000000000007</v>
      </c>
      <c r="S22" s="226">
        <v>9.2249999999999996</v>
      </c>
      <c r="T22" s="226">
        <v>9.375</v>
      </c>
      <c r="U22" s="226">
        <v>9.6920000000000002</v>
      </c>
      <c r="V22" s="226">
        <v>10.5</v>
      </c>
      <c r="W22" s="226">
        <v>16.067</v>
      </c>
      <c r="X22" s="213">
        <v>14.545</v>
      </c>
    </row>
    <row r="23" spans="1:24">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13">
        <v>3.8420000000000001</v>
      </c>
    </row>
    <row r="24" spans="1:24">
      <c r="A24" s="127" t="s">
        <v>73</v>
      </c>
      <c r="B24" s="212">
        <v>2.89</v>
      </c>
      <c r="C24" s="212">
        <v>2.4</v>
      </c>
      <c r="D24" s="212">
        <v>2.2170000000000001</v>
      </c>
      <c r="E24" s="212">
        <v>2.5</v>
      </c>
      <c r="F24" s="212">
        <v>3.3079999999999998</v>
      </c>
      <c r="G24" s="212">
        <v>3.6920000000000002</v>
      </c>
      <c r="H24" s="212">
        <v>4.0830000000000002</v>
      </c>
      <c r="I24" s="212">
        <v>4.2329999999999997</v>
      </c>
      <c r="J24" s="212">
        <v>4.1829999999999998</v>
      </c>
      <c r="K24" s="212">
        <v>4.1420000000000003</v>
      </c>
      <c r="L24" s="212">
        <v>5.45</v>
      </c>
      <c r="M24" s="212">
        <v>5.8079999999999998</v>
      </c>
      <c r="N24" s="212">
        <v>5.65</v>
      </c>
      <c r="O24" s="212">
        <v>6.0880000000000001</v>
      </c>
      <c r="P24" s="226">
        <v>6.8170000000000002</v>
      </c>
      <c r="Q24" s="226">
        <v>7.07</v>
      </c>
      <c r="R24" s="226">
        <v>6.6260000000000003</v>
      </c>
      <c r="S24" s="226">
        <v>6.2430000000000003</v>
      </c>
      <c r="T24" s="226">
        <v>5.8330000000000002</v>
      </c>
      <c r="U24" s="226">
        <v>5.0940000000000003</v>
      </c>
      <c r="V24" s="226">
        <v>5.391</v>
      </c>
      <c r="W24" s="226">
        <v>6.327</v>
      </c>
      <c r="X24" s="213">
        <v>5.5670000000000002</v>
      </c>
    </row>
    <row r="25" spans="1:24">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4.0999999999999996</v>
      </c>
    </row>
    <row r="26" spans="1:24">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26">
        <v>4.5250000000000004</v>
      </c>
      <c r="X26" s="213">
        <v>4.7</v>
      </c>
    </row>
    <row r="27" spans="1:24">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5.3289999999999997</v>
      </c>
      <c r="M27" s="212">
        <v>5.2720000000000002</v>
      </c>
      <c r="N27" s="212">
        <v>5.1719999999999997</v>
      </c>
      <c r="O27" s="212">
        <v>4.891</v>
      </c>
      <c r="P27" s="226">
        <v>4.9029999999999996</v>
      </c>
      <c r="Q27" s="226">
        <v>4.8230000000000004</v>
      </c>
      <c r="R27" s="226">
        <v>4.351</v>
      </c>
      <c r="S27" s="226">
        <v>3.883</v>
      </c>
      <c r="T27" s="226">
        <v>3.423</v>
      </c>
      <c r="U27" s="226">
        <v>3.3340000000000001</v>
      </c>
      <c r="V27" s="226">
        <v>3.4980000000000002</v>
      </c>
      <c r="W27" s="226">
        <v>4.4189999999999996</v>
      </c>
      <c r="X27" s="213">
        <v>4.0999999999999996</v>
      </c>
    </row>
    <row r="28" spans="1:24">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13">
        <v>9.3049999999999997</v>
      </c>
    </row>
    <row r="29" spans="1:24">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26">
        <v>13</v>
      </c>
      <c r="X29" s="213">
        <v>8.6679999999999993</v>
      </c>
    </row>
    <row r="30" spans="1:24">
      <c r="A30" s="127" t="s">
        <v>122</v>
      </c>
      <c r="B30" s="212">
        <v>13.132999999999999</v>
      </c>
      <c r="C30" s="212">
        <v>16.087</v>
      </c>
      <c r="D30" s="212">
        <v>18.242000000000001</v>
      </c>
      <c r="E30" s="212">
        <v>19.934000000000001</v>
      </c>
      <c r="F30" s="212">
        <v>19.643000000000001</v>
      </c>
      <c r="G30" s="212">
        <v>18.974</v>
      </c>
      <c r="H30" s="212">
        <v>17.745000000000001</v>
      </c>
      <c r="I30" s="212">
        <v>13.843</v>
      </c>
      <c r="J30" s="212">
        <v>9.6039999999999992</v>
      </c>
      <c r="K30" s="212">
        <v>7.1189999999999998</v>
      </c>
      <c r="L30" s="212">
        <v>8.1690000000000005</v>
      </c>
      <c r="M30" s="212">
        <v>9.6349999999999998</v>
      </c>
      <c r="N30" s="212">
        <v>9.6319999999999997</v>
      </c>
      <c r="O30" s="212">
        <v>10.087999999999999</v>
      </c>
      <c r="P30" s="226">
        <v>10.327999999999999</v>
      </c>
      <c r="Q30" s="226">
        <v>8.9879999999999995</v>
      </c>
      <c r="R30" s="226">
        <v>7.4989999999999997</v>
      </c>
      <c r="S30" s="226">
        <v>6.1609999999999996</v>
      </c>
      <c r="T30" s="226">
        <v>4.8879999999999999</v>
      </c>
      <c r="U30" s="226">
        <v>3.8460000000000001</v>
      </c>
      <c r="V30" s="226">
        <v>3.2770000000000001</v>
      </c>
      <c r="W30" s="226">
        <v>3.1640000000000001</v>
      </c>
      <c r="X30" s="213">
        <v>3.4529999999999998</v>
      </c>
    </row>
    <row r="31" spans="1:24">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26">
        <v>5.7830000000000004</v>
      </c>
      <c r="X31" s="213">
        <v>4.88</v>
      </c>
    </row>
    <row r="32" spans="1:24">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26">
        <v>4.8</v>
      </c>
      <c r="W32" s="213">
        <v>5.5</v>
      </c>
      <c r="X32" s="213">
        <v>5.3</v>
      </c>
    </row>
    <row r="33" spans="1:24">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v>
      </c>
      <c r="X33" s="213">
        <v>9.0519999999999996</v>
      </c>
    </row>
    <row r="34" spans="1:24">
      <c r="A34" s="127" t="s">
        <v>80</v>
      </c>
      <c r="B34" s="212" t="s">
        <v>290</v>
      </c>
      <c r="C34" s="212" t="s">
        <v>290</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13">
        <v>2</v>
      </c>
      <c r="X34" s="213">
        <v>1.5</v>
      </c>
    </row>
    <row r="35" spans="1:24" s="66" customFormat="1">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9.8970000000000002</v>
      </c>
      <c r="R35" s="267">
        <v>10.316000000000001</v>
      </c>
      <c r="S35" s="267">
        <v>10.914999999999999</v>
      </c>
      <c r="T35" s="267">
        <v>10.917999999999999</v>
      </c>
      <c r="U35" s="267">
        <v>10.907</v>
      </c>
      <c r="V35" s="267">
        <v>13.731</v>
      </c>
      <c r="W35" s="267">
        <v>13.147</v>
      </c>
      <c r="X35" s="267">
        <v>11.5</v>
      </c>
    </row>
    <row r="36" spans="1:24">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26">
        <v>16.399999999999999</v>
      </c>
      <c r="X36" s="213">
        <v>15.839</v>
      </c>
    </row>
    <row r="37" spans="1:24">
      <c r="A37" s="78" t="s">
        <v>191</v>
      </c>
      <c r="B37" s="83"/>
      <c r="C37" s="83"/>
      <c r="D37" s="83"/>
      <c r="E37" s="83"/>
      <c r="F37" s="83"/>
      <c r="G37" s="83"/>
      <c r="H37" s="83"/>
      <c r="I37" s="83"/>
      <c r="J37" s="83"/>
      <c r="K37" s="83"/>
      <c r="L37" s="83"/>
      <c r="M37" s="83"/>
    </row>
    <row r="38" spans="1:24">
      <c r="A38" s="268" t="s">
        <v>348</v>
      </c>
      <c r="B38" s="41"/>
      <c r="C38" s="41"/>
      <c r="D38" s="41"/>
      <c r="E38" s="41"/>
      <c r="F38" s="41"/>
      <c r="G38" s="41"/>
      <c r="H38" s="41"/>
      <c r="I38" s="41"/>
      <c r="J38" s="41"/>
      <c r="K38" s="41"/>
      <c r="L38" s="41"/>
      <c r="M38" s="41"/>
    </row>
    <row r="39" spans="1:24">
      <c r="A39" s="371" t="s">
        <v>358</v>
      </c>
      <c r="B39" s="371"/>
      <c r="C39" s="371"/>
      <c r="D39" s="371"/>
      <c r="E39" s="371"/>
      <c r="F39" s="371"/>
      <c r="G39" s="371"/>
      <c r="H39" s="371"/>
      <c r="I39" s="371"/>
      <c r="J39" s="371"/>
      <c r="K39" s="371"/>
      <c r="L39" s="371"/>
      <c r="M39" s="371"/>
      <c r="N39" s="371"/>
      <c r="O39" s="371"/>
      <c r="P39" s="371"/>
      <c r="Q39" s="371"/>
      <c r="R39" s="371"/>
      <c r="S39" s="371"/>
    </row>
    <row r="40" spans="1:24">
      <c r="A40" s="371" t="s">
        <v>359</v>
      </c>
      <c r="B40" s="371"/>
      <c r="C40" s="371"/>
      <c r="D40" s="371"/>
      <c r="E40" s="371"/>
      <c r="F40" s="371"/>
      <c r="G40" s="371"/>
      <c r="H40" s="371"/>
      <c r="I40" s="371"/>
      <c r="J40" s="371"/>
      <c r="K40" s="371"/>
      <c r="L40" s="371"/>
      <c r="M40" s="371"/>
      <c r="N40" s="371"/>
      <c r="O40" s="371"/>
      <c r="P40" s="371"/>
      <c r="Q40" s="371"/>
      <c r="R40" s="371"/>
      <c r="S40" s="371"/>
    </row>
    <row r="41" spans="1:24">
      <c r="A41" s="93" t="s">
        <v>199</v>
      </c>
      <c r="B41" s="93"/>
      <c r="C41" s="93"/>
      <c r="D41" s="93"/>
      <c r="E41" s="93"/>
      <c r="F41" s="41"/>
      <c r="G41" s="41"/>
      <c r="H41" s="41"/>
      <c r="I41" s="41"/>
      <c r="J41" s="41"/>
      <c r="K41" s="41"/>
      <c r="L41" s="41"/>
      <c r="M41" s="41"/>
    </row>
    <row r="42" spans="1:24">
      <c r="A42" s="41"/>
      <c r="B42" s="41"/>
      <c r="C42" s="41"/>
      <c r="D42" s="41"/>
      <c r="E42" s="41"/>
      <c r="F42" s="41"/>
      <c r="G42" s="41"/>
      <c r="H42" s="41"/>
      <c r="I42" s="41"/>
      <c r="J42" s="41"/>
      <c r="K42" s="41"/>
      <c r="L42" s="41"/>
      <c r="M42" s="41"/>
    </row>
    <row r="43" spans="1:24">
      <c r="A43" s="41"/>
      <c r="B43" s="41"/>
      <c r="C43" s="41"/>
      <c r="D43" s="41"/>
      <c r="E43" s="41"/>
      <c r="F43" s="41"/>
      <c r="G43" s="41"/>
      <c r="H43" s="41"/>
      <c r="I43" s="41"/>
      <c r="J43" s="41"/>
      <c r="K43" s="41"/>
      <c r="L43" s="41"/>
      <c r="M43" s="41"/>
    </row>
    <row r="44" spans="1:24">
      <c r="A44" s="41"/>
      <c r="B44" s="41"/>
      <c r="C44" s="41"/>
      <c r="D44" s="41"/>
      <c r="E44" s="41"/>
      <c r="F44" s="41"/>
      <c r="G44" s="41"/>
      <c r="H44" s="41"/>
      <c r="I44" s="41"/>
      <c r="J44" s="41"/>
      <c r="K44" s="41"/>
      <c r="L44" s="41"/>
      <c r="M44" s="41"/>
    </row>
    <row r="45" spans="1:24">
      <c r="A45" s="41"/>
      <c r="B45" s="41"/>
      <c r="C45" s="41"/>
      <c r="D45" s="41"/>
      <c r="E45" s="41"/>
      <c r="F45" s="41"/>
      <c r="G45" s="41"/>
      <c r="H45" s="41"/>
      <c r="I45" s="41"/>
      <c r="J45" s="41"/>
      <c r="K45" s="41"/>
      <c r="L45" s="41"/>
      <c r="M45" s="41"/>
    </row>
    <row r="46" spans="1:24">
      <c r="A46" s="41"/>
      <c r="B46" s="41"/>
      <c r="C46" s="41"/>
      <c r="D46" s="41"/>
      <c r="E46" s="41"/>
      <c r="F46" s="41"/>
      <c r="G46" s="41"/>
      <c r="H46" s="41"/>
      <c r="I46" s="41"/>
      <c r="J46" s="41"/>
      <c r="K46" s="41"/>
      <c r="L46" s="41"/>
      <c r="M46" s="41"/>
    </row>
    <row r="47" spans="1:24">
      <c r="A47" s="75"/>
      <c r="B47" s="75"/>
      <c r="C47" s="41"/>
      <c r="D47" s="41"/>
      <c r="E47" s="41"/>
      <c r="F47" s="41"/>
      <c r="G47" s="41"/>
      <c r="H47" s="41"/>
      <c r="I47" s="41"/>
      <c r="J47" s="41"/>
      <c r="K47" s="41"/>
      <c r="L47" s="41"/>
      <c r="M47" s="41"/>
    </row>
    <row r="48" spans="1:24">
      <c r="A48" s="41"/>
      <c r="B48" s="75"/>
      <c r="C48" s="41"/>
      <c r="D48" s="41"/>
      <c r="E48" s="41"/>
      <c r="F48" s="41"/>
      <c r="G48" s="41"/>
      <c r="H48" s="41"/>
      <c r="I48" s="41"/>
      <c r="J48" s="41"/>
      <c r="K48" s="41"/>
      <c r="L48" s="41"/>
      <c r="M48" s="41"/>
    </row>
    <row r="49" spans="1:18">
      <c r="A49" s="41"/>
      <c r="B49" s="75"/>
      <c r="C49" s="41"/>
      <c r="D49" s="41"/>
      <c r="E49" s="41"/>
      <c r="F49" s="41"/>
      <c r="G49" s="41"/>
      <c r="H49" s="41"/>
      <c r="I49" s="41"/>
      <c r="J49" s="41"/>
      <c r="K49" s="41"/>
      <c r="L49" s="41"/>
      <c r="M49" s="41"/>
      <c r="N49"/>
      <c r="O49"/>
      <c r="P49"/>
      <c r="Q49"/>
      <c r="R49"/>
    </row>
    <row r="50" spans="1:18">
      <c r="A50" s="41"/>
      <c r="B50" s="76"/>
      <c r="C50" s="76"/>
      <c r="D50" s="76"/>
      <c r="E50" s="76"/>
      <c r="F50" s="76"/>
      <c r="G50" s="76"/>
      <c r="H50" s="41"/>
      <c r="I50" s="41"/>
      <c r="J50" s="41"/>
      <c r="K50" s="41"/>
      <c r="L50" s="41"/>
      <c r="M50" s="41"/>
      <c r="N50"/>
      <c r="O50"/>
      <c r="P50"/>
      <c r="Q50"/>
      <c r="R50"/>
    </row>
    <row r="51" spans="1:18">
      <c r="A51" s="75"/>
      <c r="B51" s="75"/>
      <c r="C51" s="41"/>
      <c r="D51" s="41"/>
      <c r="E51" s="41"/>
      <c r="F51" s="41"/>
      <c r="G51" s="41"/>
      <c r="H51" s="41"/>
      <c r="I51" s="41"/>
      <c r="J51" s="41"/>
      <c r="K51" s="41"/>
      <c r="L51" s="41"/>
      <c r="M51" s="41"/>
      <c r="N51"/>
      <c r="O51"/>
      <c r="P51"/>
      <c r="Q51"/>
      <c r="R51"/>
    </row>
    <row r="52" spans="1:18">
      <c r="A52" s="75"/>
      <c r="B52" s="75"/>
      <c r="C52" s="41"/>
      <c r="D52" s="41"/>
      <c r="E52" s="41"/>
      <c r="F52" s="41"/>
      <c r="G52" s="41"/>
      <c r="H52" s="41"/>
      <c r="I52" s="41"/>
      <c r="J52" s="41"/>
      <c r="K52" s="41"/>
      <c r="L52" s="41"/>
      <c r="M52" s="41"/>
      <c r="N52"/>
      <c r="O52"/>
      <c r="P52"/>
      <c r="Q52"/>
      <c r="R52"/>
    </row>
    <row r="53" spans="1:18">
      <c r="A53" s="75"/>
      <c r="B53" s="75"/>
      <c r="C53" s="41"/>
      <c r="D53" s="41"/>
      <c r="E53" s="41"/>
      <c r="F53" s="41"/>
      <c r="G53" s="41"/>
      <c r="H53" s="41"/>
      <c r="I53" s="41"/>
      <c r="J53" s="41"/>
      <c r="K53" s="41"/>
      <c r="L53" s="41"/>
      <c r="M53" s="41"/>
      <c r="N53"/>
      <c r="O53"/>
      <c r="P53"/>
      <c r="Q53"/>
      <c r="R53"/>
    </row>
    <row r="54" spans="1:18">
      <c r="A54" s="75"/>
      <c r="B54" s="75"/>
      <c r="C54" s="41"/>
      <c r="D54" s="41"/>
      <c r="E54" s="41"/>
      <c r="F54" s="41"/>
      <c r="G54" s="41"/>
      <c r="H54" s="41"/>
      <c r="I54" s="41"/>
      <c r="J54" s="41"/>
      <c r="K54" s="41"/>
      <c r="L54" s="41"/>
      <c r="M54" s="41"/>
      <c r="N54"/>
      <c r="O54"/>
      <c r="P54"/>
      <c r="Q54"/>
      <c r="R54"/>
    </row>
    <row r="55" spans="1:18">
      <c r="A55" s="75"/>
      <c r="B55" s="75"/>
      <c r="C55" s="41"/>
      <c r="D55" s="41"/>
      <c r="E55" s="41"/>
      <c r="F55" s="41"/>
      <c r="G55" s="41"/>
      <c r="H55" s="41"/>
      <c r="I55" s="41"/>
      <c r="J55" s="41"/>
      <c r="K55" s="41"/>
      <c r="L55" s="41"/>
      <c r="M55" s="41"/>
      <c r="N55"/>
      <c r="O55"/>
      <c r="P55"/>
      <c r="Q55"/>
      <c r="R55"/>
    </row>
    <row r="56" spans="1:18">
      <c r="A56" s="75"/>
      <c r="B56" s="75"/>
      <c r="C56" s="41"/>
      <c r="D56" s="41"/>
      <c r="E56" s="41"/>
      <c r="F56" s="41"/>
      <c r="G56" s="41"/>
      <c r="H56" s="41"/>
      <c r="I56" s="41"/>
      <c r="J56" s="41"/>
      <c r="K56" s="41"/>
      <c r="L56" s="41"/>
      <c r="M56" s="41"/>
      <c r="N56"/>
      <c r="O56"/>
      <c r="P56"/>
      <c r="Q56"/>
      <c r="R56"/>
    </row>
    <row r="57" spans="1:18">
      <c r="A57" s="75"/>
      <c r="B57" s="75"/>
      <c r="C57" s="41"/>
      <c r="D57" s="41"/>
      <c r="E57" s="41"/>
      <c r="F57" s="41"/>
      <c r="G57" s="41"/>
      <c r="H57" s="41"/>
      <c r="I57" s="41"/>
      <c r="J57" s="41"/>
      <c r="K57" s="41"/>
      <c r="L57" s="41"/>
      <c r="M57" s="41"/>
      <c r="N57"/>
      <c r="O57"/>
      <c r="P57"/>
      <c r="Q57"/>
      <c r="R57"/>
    </row>
  </sheetData>
  <mergeCells count="1">
    <mergeCell ref="A1:X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14" t="s">
        <v>16</v>
      </c>
      <c r="B3" s="415"/>
      <c r="C3" s="415"/>
      <c r="D3" s="415"/>
      <c r="E3" s="415"/>
      <c r="F3" s="415"/>
      <c r="G3" s="415"/>
      <c r="H3" s="415"/>
      <c r="I3" s="415"/>
      <c r="J3" s="416"/>
    </row>
    <row r="4" spans="1:11">
      <c r="A4" s="19" t="s">
        <v>17</v>
      </c>
      <c r="B4" s="417" t="s">
        <v>18</v>
      </c>
      <c r="C4" s="417"/>
      <c r="D4" s="417"/>
      <c r="E4" s="417"/>
      <c r="F4" s="417"/>
      <c r="G4" s="417"/>
      <c r="H4" s="417"/>
      <c r="I4" s="417"/>
      <c r="J4" s="418"/>
    </row>
    <row r="5" spans="1:11">
      <c r="A5" s="19" t="s">
        <v>19</v>
      </c>
      <c r="B5" s="417" t="s">
        <v>20</v>
      </c>
      <c r="C5" s="417"/>
      <c r="D5" s="417"/>
      <c r="E5" s="417"/>
      <c r="F5" s="417"/>
      <c r="G5" s="417"/>
      <c r="H5" s="417"/>
      <c r="I5" s="417"/>
      <c r="J5" s="418"/>
    </row>
    <row r="6" spans="1:11">
      <c r="A6" s="19" t="s">
        <v>21</v>
      </c>
      <c r="B6" s="417" t="s">
        <v>22</v>
      </c>
      <c r="C6" s="417"/>
      <c r="D6" s="417"/>
      <c r="E6" s="417"/>
      <c r="F6" s="417"/>
      <c r="G6" s="417"/>
      <c r="H6" s="417"/>
      <c r="I6" s="417"/>
      <c r="J6" s="418"/>
    </row>
    <row r="7" spans="1:11">
      <c r="A7" s="19" t="s">
        <v>23</v>
      </c>
      <c r="B7" s="417" t="s">
        <v>24</v>
      </c>
      <c r="C7" s="417"/>
      <c r="D7" s="417"/>
      <c r="E7" s="417"/>
      <c r="F7" s="417"/>
      <c r="G7" s="417"/>
      <c r="H7" s="417"/>
      <c r="I7" s="417"/>
      <c r="J7" s="418"/>
    </row>
    <row r="8" spans="1:11">
      <c r="A8" s="19" t="s">
        <v>25</v>
      </c>
      <c r="B8" s="419" t="s">
        <v>26</v>
      </c>
      <c r="C8" s="419"/>
      <c r="D8" s="419"/>
      <c r="E8" s="419"/>
      <c r="F8" s="419"/>
      <c r="G8" s="419"/>
      <c r="H8" s="419"/>
      <c r="I8" s="419"/>
      <c r="J8" s="418"/>
    </row>
    <row r="9" spans="1:11">
      <c r="A9" s="19" t="s">
        <v>27</v>
      </c>
      <c r="B9" s="417" t="s">
        <v>28</v>
      </c>
      <c r="C9" s="417"/>
      <c r="D9" s="417"/>
      <c r="E9" s="417"/>
      <c r="F9" s="417"/>
      <c r="G9" s="417"/>
      <c r="H9" s="417"/>
      <c r="I9" s="417"/>
      <c r="J9" s="418"/>
      <c r="K9" s="20"/>
    </row>
    <row r="10" spans="1:11">
      <c r="A10" s="19" t="s">
        <v>29</v>
      </c>
      <c r="B10" s="417" t="s">
        <v>30</v>
      </c>
      <c r="C10" s="417"/>
      <c r="D10" s="417"/>
      <c r="E10" s="417"/>
      <c r="F10" s="417"/>
      <c r="G10" s="417"/>
      <c r="H10" s="417"/>
      <c r="I10" s="417"/>
      <c r="J10" s="418"/>
    </row>
    <row r="11" spans="1:11" ht="13.5" thickBot="1">
      <c r="A11" s="21" t="s">
        <v>31</v>
      </c>
      <c r="B11" s="421" t="s">
        <v>32</v>
      </c>
      <c r="C11" s="421"/>
      <c r="D11" s="421"/>
      <c r="E11" s="421"/>
      <c r="F11" s="421"/>
      <c r="G11" s="421"/>
      <c r="H11" s="421"/>
      <c r="I11" s="421"/>
      <c r="J11" s="422"/>
      <c r="K11" s="20"/>
    </row>
    <row r="12" spans="1:11" ht="13.5" thickTop="1">
      <c r="J12" s="20"/>
    </row>
    <row r="13" spans="1:11" ht="13.5" thickBot="1"/>
    <row r="14" spans="1:11">
      <c r="A14" s="414" t="s">
        <v>33</v>
      </c>
      <c r="B14" s="415"/>
      <c r="C14" s="415"/>
      <c r="D14" s="415"/>
      <c r="E14" s="415"/>
      <c r="F14" s="415"/>
      <c r="G14" s="415"/>
      <c r="H14" s="415"/>
      <c r="I14" s="415"/>
      <c r="J14" s="416"/>
    </row>
    <row r="15" spans="1:11">
      <c r="A15" s="19" t="s">
        <v>17</v>
      </c>
      <c r="B15" s="417" t="s">
        <v>34</v>
      </c>
      <c r="C15" s="417"/>
      <c r="D15" s="417"/>
      <c r="E15" s="417"/>
      <c r="F15" s="417"/>
      <c r="G15" s="417"/>
      <c r="H15" s="417"/>
      <c r="I15" s="417"/>
      <c r="J15" s="418"/>
    </row>
    <row r="16" spans="1:11">
      <c r="A16" s="19" t="s">
        <v>19</v>
      </c>
      <c r="B16" s="417" t="s">
        <v>35</v>
      </c>
      <c r="C16" s="417"/>
      <c r="D16" s="417"/>
      <c r="E16" s="417"/>
      <c r="F16" s="417"/>
      <c r="G16" s="417"/>
      <c r="H16" s="417"/>
      <c r="I16" s="417"/>
      <c r="J16" s="418"/>
    </row>
    <row r="17" spans="1:10">
      <c r="A17" s="108" t="s">
        <v>216</v>
      </c>
      <c r="B17" s="423" t="s">
        <v>217</v>
      </c>
      <c r="C17" s="423"/>
      <c r="D17" s="423"/>
      <c r="E17" s="423"/>
      <c r="F17" s="423"/>
      <c r="G17" s="423"/>
      <c r="H17" s="423"/>
      <c r="I17" s="423"/>
      <c r="J17" s="424"/>
    </row>
    <row r="18" spans="1:10">
      <c r="A18" s="19" t="s">
        <v>25</v>
      </c>
      <c r="B18" s="419" t="s">
        <v>36</v>
      </c>
      <c r="C18" s="419"/>
      <c r="D18" s="419"/>
      <c r="E18" s="419"/>
      <c r="F18" s="419"/>
      <c r="G18" s="419"/>
      <c r="H18" s="419"/>
      <c r="I18" s="419"/>
      <c r="J18" s="418"/>
    </row>
    <row r="19" spans="1:10">
      <c r="A19" s="19" t="s">
        <v>27</v>
      </c>
      <c r="B19" s="417" t="s">
        <v>37</v>
      </c>
      <c r="C19" s="417"/>
      <c r="D19" s="417"/>
      <c r="E19" s="417"/>
      <c r="F19" s="417"/>
      <c r="G19" s="417"/>
      <c r="H19" s="417"/>
      <c r="I19" s="417"/>
      <c r="J19" s="418"/>
    </row>
    <row r="20" spans="1:10">
      <c r="A20" s="19" t="s">
        <v>29</v>
      </c>
      <c r="B20" s="417" t="s">
        <v>38</v>
      </c>
      <c r="C20" s="417"/>
      <c r="D20" s="417"/>
      <c r="E20" s="417"/>
      <c r="F20" s="417"/>
      <c r="G20" s="417"/>
      <c r="H20" s="417"/>
      <c r="I20" s="417"/>
      <c r="J20" s="418"/>
    </row>
    <row r="21" spans="1:10">
      <c r="A21" s="19" t="s">
        <v>31</v>
      </c>
      <c r="B21" s="417" t="s">
        <v>39</v>
      </c>
      <c r="C21" s="417"/>
      <c r="D21" s="417"/>
      <c r="E21" s="417"/>
      <c r="F21" s="417"/>
      <c r="G21" s="417"/>
      <c r="H21" s="417"/>
      <c r="I21" s="417"/>
      <c r="J21" s="418"/>
    </row>
    <row r="22" spans="1:10" ht="13.5" thickBot="1">
      <c r="A22" s="21" t="s">
        <v>40</v>
      </c>
      <c r="B22" s="420" t="s">
        <v>218</v>
      </c>
      <c r="C22" s="421"/>
      <c r="D22" s="421"/>
      <c r="E22" s="421"/>
      <c r="F22" s="421"/>
      <c r="G22" s="421"/>
      <c r="H22" s="421"/>
      <c r="I22" s="421"/>
      <c r="J22" s="422"/>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sqref="A1:I1"/>
    </sheetView>
  </sheetViews>
  <sheetFormatPr defaultRowHeight="13.5" customHeight="1"/>
  <cols>
    <col min="1" max="16384" width="9.140625" style="24"/>
  </cols>
  <sheetData>
    <row r="1" spans="1:9" s="22" customFormat="1" ht="13.5" customHeight="1">
      <c r="A1" s="428" t="s">
        <v>41</v>
      </c>
      <c r="B1" s="429"/>
      <c r="C1" s="429"/>
      <c r="D1" s="429"/>
      <c r="E1" s="429"/>
      <c r="F1" s="429"/>
      <c r="G1" s="429"/>
      <c r="H1" s="429"/>
      <c r="I1" s="430"/>
    </row>
    <row r="2" spans="1:9" s="22" customFormat="1" ht="13.5" customHeight="1">
      <c r="A2" s="425" t="s">
        <v>42</v>
      </c>
      <c r="B2" s="426"/>
      <c r="C2" s="426"/>
      <c r="D2" s="426"/>
      <c r="E2" s="426"/>
      <c r="F2" s="426"/>
      <c r="G2" s="426"/>
      <c r="H2" s="426"/>
      <c r="I2" s="427"/>
    </row>
    <row r="3" spans="1:9" s="22" customFormat="1" ht="13.5" customHeight="1">
      <c r="A3" s="434" t="s">
        <v>254</v>
      </c>
      <c r="B3" s="435"/>
      <c r="C3" s="435"/>
      <c r="D3" s="435"/>
      <c r="E3" s="435"/>
      <c r="F3" s="435"/>
      <c r="G3" s="435"/>
      <c r="H3" s="435"/>
      <c r="I3" s="436"/>
    </row>
    <row r="4" spans="1:9" s="22" customFormat="1" ht="13.5" customHeight="1">
      <c r="A4" s="434" t="s">
        <v>255</v>
      </c>
      <c r="B4" s="435"/>
      <c r="C4" s="435"/>
      <c r="D4" s="435"/>
      <c r="E4" s="435"/>
      <c r="F4" s="435"/>
      <c r="G4" s="435"/>
      <c r="H4" s="435"/>
      <c r="I4" s="436"/>
    </row>
    <row r="5" spans="1:9" s="22" customFormat="1" ht="13.5" customHeight="1">
      <c r="A5" s="434" t="s">
        <v>256</v>
      </c>
      <c r="B5" s="435"/>
      <c r="C5" s="435"/>
      <c r="D5" s="435"/>
      <c r="E5" s="435"/>
      <c r="F5" s="435"/>
      <c r="G5" s="435"/>
      <c r="H5" s="435"/>
      <c r="I5" s="436"/>
    </row>
    <row r="6" spans="1:9" s="22" customFormat="1" ht="13.5" customHeight="1">
      <c r="A6" s="434" t="s">
        <v>257</v>
      </c>
      <c r="B6" s="435"/>
      <c r="C6" s="435"/>
      <c r="D6" s="435"/>
      <c r="E6" s="435"/>
      <c r="F6" s="435"/>
      <c r="G6" s="435"/>
      <c r="H6" s="435"/>
      <c r="I6" s="436"/>
    </row>
    <row r="7" spans="1:9" s="22" customFormat="1" ht="13.5" customHeight="1">
      <c r="A7" s="434" t="s">
        <v>258</v>
      </c>
      <c r="B7" s="435"/>
      <c r="C7" s="435"/>
      <c r="D7" s="435"/>
      <c r="E7" s="435"/>
      <c r="F7" s="435"/>
      <c r="G7" s="435"/>
      <c r="H7" s="435"/>
      <c r="I7" s="436"/>
    </row>
    <row r="8" spans="1:9" s="22" customFormat="1" ht="13.5" customHeight="1">
      <c r="A8" s="431" t="s">
        <v>259</v>
      </c>
      <c r="B8" s="432"/>
      <c r="C8" s="432"/>
      <c r="D8" s="432"/>
      <c r="E8" s="432"/>
      <c r="F8" s="432"/>
      <c r="G8" s="432"/>
      <c r="H8" s="432"/>
      <c r="I8" s="433"/>
    </row>
    <row r="9" spans="1:9" s="22" customFormat="1" ht="13.5" customHeight="1">
      <c r="A9" s="431" t="s">
        <v>310</v>
      </c>
      <c r="B9" s="432"/>
      <c r="C9" s="432"/>
      <c r="D9" s="432"/>
      <c r="E9" s="432"/>
      <c r="F9" s="432"/>
      <c r="G9" s="432"/>
      <c r="H9" s="432"/>
      <c r="I9" s="433"/>
    </row>
    <row r="10" spans="1:9" s="22" customFormat="1" ht="13.5" customHeight="1">
      <c r="A10" s="431" t="s">
        <v>260</v>
      </c>
      <c r="B10" s="432"/>
      <c r="C10" s="432"/>
      <c r="D10" s="432"/>
      <c r="E10" s="432"/>
      <c r="F10" s="432"/>
      <c r="G10" s="432"/>
      <c r="H10" s="432"/>
      <c r="I10" s="433"/>
    </row>
    <row r="11" spans="1:9" s="22" customFormat="1" ht="13.5" customHeight="1">
      <c r="A11" s="425" t="s">
        <v>226</v>
      </c>
      <c r="B11" s="426"/>
      <c r="C11" s="426"/>
      <c r="D11" s="426"/>
      <c r="E11" s="426"/>
      <c r="F11" s="426"/>
      <c r="G11" s="426"/>
      <c r="H11" s="426"/>
      <c r="I11" s="427"/>
    </row>
    <row r="12" spans="1:9" s="22" customFormat="1" ht="13.5" customHeight="1">
      <c r="A12" s="431" t="s">
        <v>235</v>
      </c>
      <c r="B12" s="432"/>
      <c r="C12" s="432"/>
      <c r="D12" s="432"/>
      <c r="E12" s="432"/>
      <c r="F12" s="432"/>
      <c r="G12" s="432"/>
      <c r="H12" s="432"/>
      <c r="I12" s="433"/>
    </row>
    <row r="13" spans="1:9" s="22" customFormat="1" ht="13.5" customHeight="1">
      <c r="A13" s="431" t="s">
        <v>306</v>
      </c>
      <c r="B13" s="432"/>
      <c r="C13" s="432"/>
      <c r="D13" s="432"/>
      <c r="E13" s="432"/>
      <c r="F13" s="432"/>
      <c r="G13" s="432"/>
      <c r="H13" s="432"/>
      <c r="I13" s="433"/>
    </row>
    <row r="14" spans="1:9" s="22" customFormat="1" ht="13.5" customHeight="1">
      <c r="A14" s="425" t="s">
        <v>227</v>
      </c>
      <c r="B14" s="426"/>
      <c r="C14" s="426"/>
      <c r="D14" s="426"/>
      <c r="E14" s="426"/>
      <c r="F14" s="426"/>
      <c r="G14" s="426"/>
      <c r="H14" s="426"/>
      <c r="I14" s="427"/>
    </row>
    <row r="15" spans="1:9" s="22" customFormat="1" ht="13.5" customHeight="1">
      <c r="A15" s="431" t="s">
        <v>228</v>
      </c>
      <c r="B15" s="432"/>
      <c r="C15" s="432"/>
      <c r="D15" s="432"/>
      <c r="E15" s="432"/>
      <c r="F15" s="432"/>
      <c r="G15" s="432"/>
      <c r="H15" s="432"/>
      <c r="I15" s="433"/>
    </row>
    <row r="16" spans="1:9" s="22" customFormat="1" ht="13.5" customHeight="1">
      <c r="A16" s="437" t="s">
        <v>249</v>
      </c>
      <c r="B16" s="438"/>
      <c r="C16" s="438"/>
      <c r="D16" s="438"/>
      <c r="E16" s="438"/>
      <c r="F16" s="438"/>
      <c r="G16" s="438"/>
      <c r="H16" s="438"/>
      <c r="I16" s="439"/>
    </row>
    <row r="17" spans="1:9" s="22" customFormat="1" ht="13.5" customHeight="1">
      <c r="A17" s="437" t="s">
        <v>246</v>
      </c>
      <c r="B17" s="438"/>
      <c r="C17" s="438"/>
      <c r="D17" s="438"/>
      <c r="E17" s="438"/>
      <c r="F17" s="438"/>
      <c r="G17" s="438"/>
      <c r="H17" s="438"/>
      <c r="I17" s="439"/>
    </row>
    <row r="18" spans="1:9" s="22" customFormat="1" ht="13.5" customHeight="1">
      <c r="A18" s="431" t="s">
        <v>245</v>
      </c>
      <c r="B18" s="432"/>
      <c r="C18" s="432"/>
      <c r="D18" s="432"/>
      <c r="E18" s="432"/>
      <c r="F18" s="432"/>
      <c r="G18" s="432"/>
      <c r="H18" s="432"/>
      <c r="I18" s="433"/>
    </row>
    <row r="19" spans="1:9" s="22" customFormat="1" ht="13.5" customHeight="1">
      <c r="A19" s="431" t="s">
        <v>250</v>
      </c>
      <c r="B19" s="432"/>
      <c r="C19" s="432"/>
      <c r="D19" s="432"/>
      <c r="E19" s="432"/>
      <c r="F19" s="432"/>
      <c r="G19" s="432"/>
      <c r="H19" s="432"/>
      <c r="I19" s="433"/>
    </row>
    <row r="20" spans="1:9" s="22" customFormat="1" ht="13.5" customHeight="1">
      <c r="A20" s="431" t="s">
        <v>243</v>
      </c>
      <c r="B20" s="432"/>
      <c r="C20" s="432"/>
      <c r="D20" s="432"/>
      <c r="E20" s="432"/>
      <c r="F20" s="432"/>
      <c r="G20" s="432"/>
      <c r="H20" s="432"/>
      <c r="I20" s="433"/>
    </row>
    <row r="21" spans="1:9" s="22" customFormat="1" ht="13.5" customHeight="1">
      <c r="A21" s="431" t="s">
        <v>267</v>
      </c>
      <c r="B21" s="432"/>
      <c r="C21" s="432"/>
      <c r="D21" s="432"/>
      <c r="E21" s="432"/>
      <c r="F21" s="432"/>
      <c r="G21" s="432"/>
      <c r="H21" s="432"/>
      <c r="I21" s="433"/>
    </row>
    <row r="22" spans="1:9" s="22" customFormat="1" ht="13.5" customHeight="1">
      <c r="A22" s="431" t="s">
        <v>268</v>
      </c>
      <c r="B22" s="432"/>
      <c r="C22" s="432"/>
      <c r="D22" s="432"/>
      <c r="E22" s="432"/>
      <c r="F22" s="432"/>
      <c r="G22" s="432"/>
      <c r="H22" s="432"/>
      <c r="I22" s="433"/>
    </row>
    <row r="23" spans="1:9" s="22" customFormat="1" ht="13.5" customHeight="1">
      <c r="A23" s="431" t="s">
        <v>269</v>
      </c>
      <c r="B23" s="432"/>
      <c r="C23" s="432"/>
      <c r="D23" s="432"/>
      <c r="E23" s="432"/>
      <c r="F23" s="432"/>
      <c r="G23" s="432"/>
      <c r="H23" s="432"/>
      <c r="I23" s="433"/>
    </row>
    <row r="24" spans="1:9" s="22" customFormat="1" ht="13.5" customHeight="1" thickBot="1">
      <c r="A24" s="440" t="s">
        <v>270</v>
      </c>
      <c r="B24" s="441"/>
      <c r="C24" s="441"/>
      <c r="D24" s="441"/>
      <c r="E24" s="441"/>
      <c r="F24" s="441"/>
      <c r="G24" s="441"/>
      <c r="H24" s="441"/>
      <c r="I24" s="442"/>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heetViews>
  <sheetFormatPr defaultRowHeight="12.75"/>
  <sheetData>
    <row r="11" spans="1:14" ht="13.5" thickBot="1"/>
    <row r="12" spans="1:14" ht="66.75" customHeight="1" thickBot="1">
      <c r="A12" s="443" t="s">
        <v>43</v>
      </c>
      <c r="B12" s="444"/>
      <c r="C12" s="444"/>
      <c r="D12" s="444"/>
      <c r="E12" s="444"/>
      <c r="F12" s="444"/>
      <c r="G12" s="444"/>
      <c r="H12" s="444"/>
      <c r="I12" s="444"/>
      <c r="J12" s="444"/>
      <c r="K12" s="444"/>
      <c r="L12" s="444"/>
      <c r="M12" s="444"/>
      <c r="N12" s="445"/>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zoomScale="85" zoomScaleNormal="85" workbookViewId="0">
      <pane xSplit="2" ySplit="4" topLeftCell="C5" activePane="bottomRight" state="frozen"/>
      <selection activeCell="AC76" sqref="AC76"/>
      <selection pane="topRight" activeCell="AC76" sqref="AC76"/>
      <selection pane="bottomLeft" activeCell="AC76" sqref="AC76"/>
      <selection pane="bottomRight" activeCell="C5" sqref="C5"/>
    </sheetView>
  </sheetViews>
  <sheetFormatPr defaultRowHeight="12.75"/>
  <cols>
    <col min="1" max="1" width="29.7109375" customWidth="1"/>
    <col min="2" max="2" width="26.85546875" bestFit="1" customWidth="1"/>
    <col min="3" max="19" width="11" customWidth="1"/>
    <col min="20" max="21" width="10.85546875" customWidth="1"/>
    <col min="22" max="22" width="10.28515625" customWidth="1"/>
  </cols>
  <sheetData>
    <row r="1" spans="1:22" ht="24" customHeight="1">
      <c r="A1" s="452" t="s">
        <v>261</v>
      </c>
      <c r="B1" s="452"/>
      <c r="C1" s="452"/>
      <c r="D1" s="452"/>
      <c r="E1" s="452"/>
      <c r="F1" s="452"/>
      <c r="G1" s="452"/>
      <c r="H1" s="452"/>
      <c r="I1" s="452"/>
      <c r="J1" s="452"/>
      <c r="K1" s="452"/>
      <c r="L1" s="452"/>
      <c r="M1" s="452"/>
      <c r="N1" s="452"/>
      <c r="O1" s="452"/>
      <c r="P1" s="452"/>
      <c r="Q1" s="452"/>
      <c r="R1" s="452"/>
      <c r="S1" s="452"/>
      <c r="T1" s="452"/>
      <c r="U1" s="452"/>
      <c r="V1" s="452"/>
    </row>
    <row r="2" spans="1:22" ht="12.75" customHeight="1">
      <c r="A2" s="454" t="s">
        <v>83</v>
      </c>
      <c r="B2" s="453" t="s">
        <v>84</v>
      </c>
      <c r="C2" s="453" t="s">
        <v>85</v>
      </c>
      <c r="D2" s="453" t="s">
        <v>86</v>
      </c>
      <c r="E2" s="453" t="s">
        <v>87</v>
      </c>
      <c r="F2" s="453" t="s">
        <v>88</v>
      </c>
      <c r="G2" s="447" t="s">
        <v>89</v>
      </c>
      <c r="H2" s="447" t="s">
        <v>200</v>
      </c>
      <c r="I2" s="447" t="s">
        <v>209</v>
      </c>
      <c r="J2" s="447" t="s">
        <v>214</v>
      </c>
      <c r="K2" s="447" t="s">
        <v>220</v>
      </c>
      <c r="L2" s="447" t="s">
        <v>230</v>
      </c>
      <c r="M2" s="447" t="s">
        <v>241</v>
      </c>
      <c r="N2" s="447" t="s">
        <v>275</v>
      </c>
      <c r="O2" s="447" t="s">
        <v>278</v>
      </c>
      <c r="P2" s="447" t="s">
        <v>285</v>
      </c>
      <c r="Q2" s="447" t="s">
        <v>300</v>
      </c>
      <c r="R2" s="447" t="s">
        <v>308</v>
      </c>
      <c r="S2" s="447" t="s">
        <v>317</v>
      </c>
      <c r="T2" s="447" t="s">
        <v>340</v>
      </c>
      <c r="U2" s="447" t="s">
        <v>361</v>
      </c>
      <c r="V2" s="449" t="s">
        <v>360</v>
      </c>
    </row>
    <row r="3" spans="1:22" ht="39.75" customHeight="1">
      <c r="A3" s="454"/>
      <c r="B3" s="453"/>
      <c r="C3" s="453"/>
      <c r="D3" s="453"/>
      <c r="E3" s="453"/>
      <c r="F3" s="453"/>
      <c r="G3" s="448"/>
      <c r="H3" s="448"/>
      <c r="I3" s="448"/>
      <c r="J3" s="448"/>
      <c r="K3" s="448"/>
      <c r="L3" s="448"/>
      <c r="M3" s="448"/>
      <c r="N3" s="448"/>
      <c r="O3" s="448"/>
      <c r="P3" s="448"/>
      <c r="Q3" s="448"/>
      <c r="R3" s="448"/>
      <c r="S3" s="448"/>
      <c r="T3" s="448" t="s">
        <v>317</v>
      </c>
      <c r="U3" s="448" t="s">
        <v>317</v>
      </c>
      <c r="V3" s="450"/>
    </row>
    <row r="4" spans="1:22">
      <c r="A4" s="179" t="s">
        <v>90</v>
      </c>
      <c r="B4" s="451"/>
      <c r="C4" s="451"/>
      <c r="D4" s="451"/>
      <c r="E4" s="451"/>
      <c r="F4" s="451"/>
      <c r="G4" s="451"/>
      <c r="H4" s="451"/>
      <c r="I4" s="451"/>
      <c r="J4" s="451"/>
      <c r="K4" s="451"/>
      <c r="L4" s="451"/>
      <c r="M4" s="451"/>
      <c r="N4" s="451"/>
      <c r="O4" s="451"/>
      <c r="P4" s="451"/>
      <c r="Q4" s="451"/>
      <c r="R4" s="451"/>
      <c r="S4" s="451"/>
      <c r="T4" s="451"/>
      <c r="U4" s="451"/>
      <c r="V4" s="451"/>
    </row>
    <row r="5" spans="1:22">
      <c r="A5" s="125" t="s">
        <v>318</v>
      </c>
      <c r="B5" s="27" t="s">
        <v>319</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8">
        <v>83500.11</v>
      </c>
      <c r="V5" s="29">
        <f>(U5-T5)/T5</f>
        <v>0.63001818004708121</v>
      </c>
    </row>
    <row r="6" spans="1:22">
      <c r="A6" s="125" t="s">
        <v>92</v>
      </c>
      <c r="B6" s="27" t="s">
        <v>322</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9">
        <f>(U6-T6)/T6</f>
        <v>1.2522722197275496E-2</v>
      </c>
    </row>
    <row r="7" spans="1:22">
      <c r="A7" s="125" t="s">
        <v>93</v>
      </c>
      <c r="B7" s="27" t="s">
        <v>323</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9">
        <f>(U7-T7)/T7</f>
        <v>0.20731707317073161</v>
      </c>
    </row>
    <row r="8" spans="1:22">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9">
        <f>(U8-T8)/T8</f>
        <v>0.21389111442471545</v>
      </c>
    </row>
    <row r="9" spans="1:22">
      <c r="A9" s="125" t="s">
        <v>280</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9">
        <f>(U9-T9)/T9</f>
        <v>0.18171196849526342</v>
      </c>
    </row>
    <row r="10" spans="1:22">
      <c r="A10" s="125" t="s">
        <v>94</v>
      </c>
      <c r="B10" s="362" t="s">
        <v>324</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9">
        <f>(U10-T10)/T10</f>
        <v>2.5236749230987461E-2</v>
      </c>
    </row>
    <row r="11" spans="1:22">
      <c r="A11" s="156" t="s">
        <v>313</v>
      </c>
      <c r="B11" s="27" t="s">
        <v>325</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9">
        <f>(U11-T11)/T11</f>
        <v>-0.11926675496759967</v>
      </c>
    </row>
    <row r="12" spans="1:22">
      <c r="A12" s="125" t="s">
        <v>219</v>
      </c>
      <c r="B12" s="27" t="s">
        <v>343</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9">
        <f>(U12-T12)/T12</f>
        <v>0.21736945717865055</v>
      </c>
    </row>
    <row r="13" spans="1:22">
      <c r="A13" s="179" t="s">
        <v>95</v>
      </c>
      <c r="B13" s="446"/>
      <c r="C13" s="446"/>
      <c r="D13" s="446"/>
      <c r="E13" s="446"/>
      <c r="F13" s="446"/>
      <c r="G13" s="446"/>
      <c r="H13" s="446"/>
      <c r="I13" s="446"/>
      <c r="J13" s="446"/>
      <c r="K13" s="446"/>
      <c r="L13" s="446"/>
      <c r="M13" s="446"/>
      <c r="N13" s="446"/>
      <c r="O13" s="446"/>
      <c r="P13" s="446"/>
      <c r="Q13" s="446"/>
      <c r="R13" s="446"/>
      <c r="S13" s="446"/>
      <c r="T13" s="446"/>
      <c r="U13" s="446"/>
      <c r="V13" s="446"/>
    </row>
    <row r="14" spans="1:22">
      <c r="A14" s="125" t="s">
        <v>225</v>
      </c>
      <c r="B14" s="30" t="s">
        <v>326</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9">
        <f t="shared" ref="V14:V19" si="0">(U14-T14)/T14</f>
        <v>0.30194559961105388</v>
      </c>
    </row>
    <row r="15" spans="1:22">
      <c r="A15" s="125" t="s">
        <v>96</v>
      </c>
      <c r="B15" s="27" t="s">
        <v>341</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9">
        <f>(U15-T15)/T15</f>
        <v>-3.6676274113359712E-2</v>
      </c>
    </row>
    <row r="16" spans="1:22">
      <c r="A16" s="125"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9">
        <f>(U16-T16)/T16</f>
        <v>0.80478490512560852</v>
      </c>
    </row>
    <row r="17" spans="1:22">
      <c r="A17" s="125" t="s">
        <v>99</v>
      </c>
      <c r="B17" s="27" t="s">
        <v>327</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9">
        <f>(U17-T17)/T17</f>
        <v>-0.14077491459223332</v>
      </c>
    </row>
    <row r="18" spans="1:22">
      <c r="A18" s="125" t="s">
        <v>196</v>
      </c>
      <c r="B18" s="27" t="s">
        <v>328</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9">
        <f>(U18-T18)/T18</f>
        <v>0.10075290935568099</v>
      </c>
    </row>
    <row r="19" spans="1:22">
      <c r="A19" s="125" t="s">
        <v>100</v>
      </c>
      <c r="B19" s="27" t="s">
        <v>329</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9">
        <f>(U19-T19)/T19</f>
        <v>0.21994130844104232</v>
      </c>
    </row>
    <row r="20" spans="1:22">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7122.63</v>
      </c>
      <c r="V20" s="29">
        <f>(U20-T20)/T20</f>
        <v>-2.3922540271243409E-3</v>
      </c>
    </row>
    <row r="21" spans="1:22">
      <c r="A21" s="125"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9">
        <f>(U21-T21)/T21</f>
        <v>4.7999646882945834E-2</v>
      </c>
    </row>
    <row r="22" spans="1:22">
      <c r="A22" s="125"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9">
        <f>(U22-T22)/T22</f>
        <v>8.6189294489648544E-2</v>
      </c>
    </row>
    <row r="23" spans="1:22">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9">
        <f>(U23-T23)/T23</f>
        <v>0.14369889950667541</v>
      </c>
    </row>
    <row r="24" spans="1:22">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9">
        <f>(U24-T24)/T24</f>
        <v>0.10397965290245355</v>
      </c>
    </row>
    <row r="25" spans="1:22">
      <c r="A25" s="179" t="s">
        <v>109</v>
      </c>
      <c r="B25" s="446"/>
      <c r="C25" s="446"/>
      <c r="D25" s="446"/>
      <c r="E25" s="446"/>
      <c r="F25" s="446"/>
      <c r="G25" s="446"/>
      <c r="H25" s="446"/>
      <c r="I25" s="446"/>
      <c r="J25" s="446"/>
      <c r="K25" s="446"/>
      <c r="L25" s="446"/>
      <c r="M25" s="446"/>
      <c r="N25" s="446"/>
      <c r="O25" s="446"/>
      <c r="P25" s="446"/>
      <c r="Q25" s="446"/>
      <c r="R25" s="446"/>
      <c r="S25" s="446"/>
      <c r="T25" s="446"/>
      <c r="U25" s="446"/>
      <c r="V25" s="446"/>
    </row>
    <row r="26" spans="1:22">
      <c r="A26" s="125" t="s">
        <v>110</v>
      </c>
      <c r="B26" s="27" t="s">
        <v>344</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9">
        <f>(U26-T26)/T26</f>
        <v>0.10426581292723028</v>
      </c>
    </row>
    <row r="27" spans="1:22">
      <c r="A27" s="125" t="s">
        <v>314</v>
      </c>
      <c r="B27" s="27" t="s">
        <v>330</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9">
        <f>(U27-T27)/T27</f>
        <v>0.23001632715480211</v>
      </c>
    </row>
    <row r="28" spans="1:22">
      <c r="A28" s="125" t="s">
        <v>111</v>
      </c>
      <c r="B28" s="27" t="s">
        <v>342</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9">
        <f>(U28-T28)/T28</f>
        <v>0.20455086816931017</v>
      </c>
    </row>
    <row r="29" spans="1:22">
      <c r="A29" s="125" t="s">
        <v>198</v>
      </c>
      <c r="B29" s="27" t="s">
        <v>231</v>
      </c>
      <c r="C29" s="28">
        <v>1155.53</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15019.14</v>
      </c>
      <c r="R29" s="28">
        <v>13035.77</v>
      </c>
      <c r="S29" s="28">
        <v>13961.56</v>
      </c>
      <c r="T29" s="28">
        <v>10845.26</v>
      </c>
      <c r="U29" s="28">
        <v>11949.18</v>
      </c>
      <c r="V29" s="29">
        <f>(U29-T29)/T29</f>
        <v>0.10178824666259731</v>
      </c>
    </row>
    <row r="30" spans="1:22">
      <c r="A30" s="125" t="s">
        <v>112</v>
      </c>
      <c r="B30" s="27" t="s">
        <v>331</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9">
        <f>(U30-T30)/T30</f>
        <v>0.15789159094321797</v>
      </c>
    </row>
    <row r="31" spans="1:22">
      <c r="A31" s="125" t="s">
        <v>113</v>
      </c>
      <c r="B31" s="27" t="s">
        <v>332</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9">
        <f>(U31-T31)/T31</f>
        <v>0.14481320656749366</v>
      </c>
    </row>
    <row r="32" spans="1:22">
      <c r="A32" s="178" t="s">
        <v>237</v>
      </c>
      <c r="B32" s="31" t="s">
        <v>236</v>
      </c>
      <c r="C32" s="32">
        <v>186.25020000000001</v>
      </c>
      <c r="D32" s="32">
        <v>249.71680000000001</v>
      </c>
      <c r="E32" s="32">
        <v>397.77699999999999</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717.26990000000012</v>
      </c>
      <c r="P32" s="32">
        <v>781.38660000000004</v>
      </c>
      <c r="Q32" s="32">
        <v>1153.3300999999999</v>
      </c>
      <c r="R32" s="32">
        <v>912.70479999999998</v>
      </c>
      <c r="S32" s="32">
        <v>1144.2496000000001</v>
      </c>
      <c r="T32" s="32">
        <v>1476.72</v>
      </c>
      <c r="U32" s="32">
        <v>1857.65</v>
      </c>
      <c r="V32" s="29">
        <f>(U32-T32)/T32</f>
        <v>0.2579568232298608</v>
      </c>
    </row>
    <row r="33" spans="1:22" s="33" customFormat="1">
      <c r="A33" s="125" t="s">
        <v>114</v>
      </c>
      <c r="B33" s="27" t="s">
        <v>333</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9">
        <f>(U33-T33)/T33</f>
        <v>0.23530359955603322</v>
      </c>
    </row>
    <row r="34" spans="1:22">
      <c r="A34" s="125" t="s">
        <v>115</v>
      </c>
      <c r="B34" s="27" t="s">
        <v>345</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9">
        <f>(U34-T34)/T34</f>
        <v>0.31954237683866449</v>
      </c>
    </row>
    <row r="35" spans="1:22">
      <c r="A35" s="125" t="s">
        <v>116</v>
      </c>
      <c r="B35" s="27" t="s">
        <v>334</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9">
        <f>(U35-T35)/T35</f>
        <v>0.21517298123096476</v>
      </c>
    </row>
    <row r="36" spans="1:22">
      <c r="A36" s="125" t="s">
        <v>117</v>
      </c>
      <c r="B36" s="27" t="s">
        <v>320</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9">
        <f>(U36-T36)/T36</f>
        <v>0.38865071715268085</v>
      </c>
    </row>
    <row r="37" spans="1:22" ht="14.25">
      <c r="A37" s="34" t="s">
        <v>335</v>
      </c>
      <c r="B37" s="35"/>
      <c r="C37" s="36"/>
      <c r="D37" s="36"/>
      <c r="E37" s="36"/>
      <c r="F37" s="36"/>
      <c r="G37" s="36"/>
      <c r="H37" s="36"/>
      <c r="I37" s="36"/>
      <c r="J37" s="36"/>
      <c r="K37" s="36"/>
      <c r="L37" s="36"/>
      <c r="M37" s="36"/>
      <c r="N37" s="36"/>
      <c r="O37" s="36"/>
      <c r="P37" s="36"/>
      <c r="Q37" s="36"/>
      <c r="R37" s="36"/>
      <c r="S37" s="36"/>
      <c r="T37" s="36"/>
      <c r="U37" s="36"/>
    </row>
    <row r="38" spans="1:22" ht="14.25">
      <c r="A38" s="37" t="s">
        <v>362</v>
      </c>
    </row>
    <row r="40" spans="1:22">
      <c r="A40" s="92" t="s">
        <v>199</v>
      </c>
      <c r="B40" s="90"/>
    </row>
  </sheetData>
  <mergeCells count="26">
    <mergeCell ref="A1:V1"/>
    <mergeCell ref="E2:E3"/>
    <mergeCell ref="F2:F3"/>
    <mergeCell ref="B2:B3"/>
    <mergeCell ref="G2:G3"/>
    <mergeCell ref="C2:C3"/>
    <mergeCell ref="J2:J3"/>
    <mergeCell ref="A2:A3"/>
    <mergeCell ref="L2:L3"/>
    <mergeCell ref="O2:O3"/>
    <mergeCell ref="K2:K3"/>
    <mergeCell ref="D2:D3"/>
    <mergeCell ref="R2:R3"/>
    <mergeCell ref="T2:T3"/>
    <mergeCell ref="B25:V25"/>
    <mergeCell ref="P2:P3"/>
    <mergeCell ref="I2:I3"/>
    <mergeCell ref="H2:H3"/>
    <mergeCell ref="M2:M3"/>
    <mergeCell ref="B13:V13"/>
    <mergeCell ref="N2:N3"/>
    <mergeCell ref="V2:V3"/>
    <mergeCell ref="Q2:Q3"/>
    <mergeCell ref="B4:V4"/>
    <mergeCell ref="S2:S3"/>
    <mergeCell ref="U2:U3"/>
  </mergeCells>
  <phoneticPr fontId="6" type="noConversion"/>
  <hyperlinks>
    <hyperlink ref="A40" location="ICINDEKILER!A1" display="İÇİNDEKİLER SAYFASINA DÖNÜŞ"/>
  </hyperlinks>
  <pageMargins left="0.75" right="0.75" top="1" bottom="1" header="0.5" footer="0.5"/>
  <pageSetup paperSize="9" scale="48"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E43"/>
  <sheetViews>
    <sheetView showGridLines="0" zoomScale="85" zoomScaleNormal="85" workbookViewId="0">
      <pane xSplit="1" ySplit="4" topLeftCell="C5" activePane="bottomRight" state="frozen"/>
      <selection activeCell="AC76" sqref="AC76"/>
      <selection pane="topRight" activeCell="AC76" sqref="AC76"/>
      <selection pane="bottomLeft" activeCell="AC76" sqref="AC76"/>
      <selection pane="bottomRight" activeCell="C5" sqref="C5"/>
    </sheetView>
  </sheetViews>
  <sheetFormatPr defaultRowHeight="12.75"/>
  <cols>
    <col min="1" max="1" width="12.140625" bestFit="1" customWidth="1"/>
    <col min="2" max="2" width="10.7109375" hidden="1" customWidth="1"/>
    <col min="3" max="13" width="10.7109375" customWidth="1"/>
    <col min="14" max="27" width="10.7109375" style="26" customWidth="1"/>
    <col min="28" max="30" width="9.140625" style="26"/>
    <col min="31" max="31" width="12.7109375" style="26" bestFit="1" customWidth="1"/>
    <col min="32" max="16384" width="9.140625" style="26"/>
  </cols>
  <sheetData>
    <row r="1" spans="1:31" ht="24" customHeight="1">
      <c r="A1" s="452" t="s">
        <v>262</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row>
    <row r="2" spans="1:31">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row>
    <row r="3" spans="1:31">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v>2021</v>
      </c>
    </row>
    <row r="4" spans="1:31">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row>
    <row r="5" spans="1:31">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2503045.83</v>
      </c>
      <c r="AE5" s="395"/>
    </row>
    <row r="6" spans="1:31">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52243997.489999995</v>
      </c>
      <c r="AE6" s="395"/>
    </row>
    <row r="7" spans="1:31">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t="s">
        <v>47</v>
      </c>
      <c r="AE7" s="396"/>
    </row>
    <row r="8" spans="1:31">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162888.88</v>
      </c>
      <c r="AE8" s="395"/>
    </row>
    <row r="9" spans="1:31">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t="s">
        <v>47</v>
      </c>
      <c r="AE9" s="396"/>
    </row>
    <row r="10" spans="1:31">
      <c r="A10" s="156" t="s">
        <v>64</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14374520.34</v>
      </c>
      <c r="AE10" s="395"/>
    </row>
    <row r="11" spans="1:31">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v>578631.4</v>
      </c>
      <c r="AE11" s="395"/>
    </row>
    <row r="12" spans="1:31">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285423.26</v>
      </c>
      <c r="AE12" s="395"/>
    </row>
    <row r="13" spans="1:31">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v>3548018.47</v>
      </c>
      <c r="AE13" s="395"/>
    </row>
    <row r="14" spans="1:31">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c r="AE14" s="396"/>
    </row>
    <row r="15" spans="1:31">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775649.63</v>
      </c>
      <c r="AE15" s="395"/>
    </row>
    <row r="16" spans="1:31">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362118.48</v>
      </c>
      <c r="AE16" s="395"/>
    </row>
    <row r="17" spans="1:31">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6544303.4900000002</v>
      </c>
      <c r="AE17" s="395"/>
    </row>
    <row r="18" spans="1:31">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3264137.36</v>
      </c>
      <c r="AE18" s="395"/>
    </row>
    <row r="19" spans="1:31">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90541.48</v>
      </c>
      <c r="AE19" s="395"/>
    </row>
    <row r="20" spans="1:31">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2218658.14</v>
      </c>
      <c r="AE20" s="395"/>
    </row>
    <row r="21" spans="1:31">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61193.88</v>
      </c>
      <c r="AE21" s="395"/>
    </row>
    <row r="22" spans="1:31">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31571.34</v>
      </c>
      <c r="AE22" s="395"/>
    </row>
    <row r="23" spans="1:31">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414285.26</v>
      </c>
      <c r="AE23" s="395"/>
    </row>
    <row r="24" spans="1:31">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459707.62</v>
      </c>
      <c r="AE24" s="395"/>
    </row>
    <row r="25" spans="1:31">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48731.45</v>
      </c>
      <c r="AE25" s="395"/>
    </row>
    <row r="26" spans="1:31">
      <c r="A26" s="156" t="s">
        <v>291</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2557375.66</v>
      </c>
      <c r="AE26" s="396"/>
    </row>
    <row r="27" spans="1:31">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78025.83</v>
      </c>
      <c r="AE27" s="395"/>
    </row>
    <row r="28" spans="1:31">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197389.02</v>
      </c>
      <c r="AE28" s="395"/>
    </row>
    <row r="29" spans="1:31">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841850.11</v>
      </c>
      <c r="AE29" s="395"/>
    </row>
    <row r="30" spans="1:31">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v>27056.9</v>
      </c>
      <c r="AE30" s="395"/>
    </row>
    <row r="31" spans="1:31">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t="s">
        <v>47</v>
      </c>
      <c r="AA31" s="64">
        <v>152141.46</v>
      </c>
      <c r="AC31" s="39"/>
      <c r="AD31" s="39"/>
      <c r="AE31" s="395"/>
    </row>
    <row r="32" spans="1:31">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598908.31999999995</v>
      </c>
      <c r="AC32" s="85"/>
      <c r="AD32" s="85"/>
      <c r="AE32" s="395"/>
    </row>
    <row r="33" spans="1:31">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140207.31</v>
      </c>
      <c r="AC33" s="39"/>
      <c r="AD33" s="39"/>
      <c r="AE33" s="395"/>
    </row>
    <row r="34" spans="1:31">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59242.41</v>
      </c>
      <c r="AE34" s="395"/>
    </row>
    <row r="35" spans="1:31" s="39" customFormat="1">
      <c r="A35" s="459" t="s">
        <v>82</v>
      </c>
      <c r="B35" s="459"/>
      <c r="C35" s="459"/>
      <c r="D35" s="459"/>
      <c r="E35" s="459"/>
      <c r="F35" s="459"/>
      <c r="G35" s="459"/>
      <c r="H35" s="459"/>
      <c r="I35" s="459"/>
      <c r="J35" s="459"/>
      <c r="K35" s="459"/>
      <c r="L35" s="459"/>
      <c r="M35" s="459"/>
      <c r="N35" s="459"/>
      <c r="O35" s="459"/>
      <c r="P35" s="459"/>
      <c r="Q35" s="113"/>
      <c r="R35" s="113"/>
      <c r="S35" s="113"/>
      <c r="T35" s="113"/>
      <c r="U35" s="113"/>
      <c r="V35" s="113"/>
      <c r="W35" s="113"/>
      <c r="X35" s="113"/>
      <c r="Y35" s="113"/>
      <c r="Z35" s="113"/>
      <c r="AC35" s="26"/>
      <c r="AD35" s="26"/>
      <c r="AE35" s="395"/>
    </row>
    <row r="36" spans="1:31" s="85" customFormat="1">
      <c r="A36" s="458" t="s">
        <v>292</v>
      </c>
      <c r="B36" s="458"/>
      <c r="C36" s="458"/>
      <c r="D36" s="458"/>
      <c r="E36" s="458"/>
      <c r="F36" s="458"/>
      <c r="G36" s="458"/>
      <c r="H36" s="458"/>
      <c r="I36" s="458"/>
      <c r="J36" s="458"/>
      <c r="K36" s="458"/>
      <c r="L36" s="458"/>
      <c r="M36" s="458"/>
      <c r="N36" s="458"/>
      <c r="O36" s="458"/>
      <c r="P36" s="458"/>
      <c r="Q36" s="112"/>
      <c r="R36" s="112"/>
      <c r="S36" s="112"/>
      <c r="T36" s="112"/>
      <c r="U36" s="112"/>
      <c r="V36" s="112"/>
      <c r="W36" s="112"/>
      <c r="X36" s="281"/>
      <c r="Y36" s="355"/>
      <c r="Z36" s="376"/>
      <c r="AC36" s="26"/>
      <c r="AD36" s="26"/>
      <c r="AE36" s="395"/>
    </row>
    <row r="37" spans="1:31" s="39" customFormat="1" ht="12.75" customHeight="1">
      <c r="A37" s="457" t="s">
        <v>207</v>
      </c>
      <c r="B37" s="457"/>
      <c r="C37" s="457"/>
      <c r="D37" s="457"/>
      <c r="E37" s="457"/>
      <c r="F37" s="457"/>
      <c r="G37" s="457"/>
      <c r="H37" s="457"/>
      <c r="I37" s="457"/>
      <c r="J37" s="457"/>
      <c r="K37" s="457"/>
      <c r="L37" s="457"/>
      <c r="M37" s="457"/>
      <c r="N37" s="457"/>
      <c r="O37" s="457"/>
      <c r="P37" s="457"/>
      <c r="Q37" s="111"/>
      <c r="R37" s="111"/>
      <c r="S37" s="111"/>
      <c r="T37" s="111"/>
      <c r="U37" s="111"/>
      <c r="V37" s="111"/>
      <c r="W37" s="111"/>
      <c r="X37" s="280"/>
      <c r="Y37" s="354"/>
      <c r="Z37" s="375"/>
      <c r="AC37" s="26"/>
      <c r="AD37" s="26"/>
      <c r="AE37" s="395"/>
    </row>
    <row r="38" spans="1:31">
      <c r="A38" s="96" t="s">
        <v>367</v>
      </c>
      <c r="B38" s="41"/>
      <c r="C38" s="41"/>
      <c r="D38" s="41"/>
      <c r="E38" s="41"/>
      <c r="F38" s="41"/>
      <c r="G38" s="41"/>
      <c r="H38" s="41"/>
      <c r="I38" s="41"/>
      <c r="J38" s="41"/>
      <c r="K38" s="41"/>
      <c r="L38" s="41"/>
      <c r="Q38" s="261"/>
      <c r="AE38" s="395"/>
    </row>
    <row r="39" spans="1:31">
      <c r="B39" s="41"/>
      <c r="C39" s="41"/>
      <c r="D39" s="41"/>
      <c r="E39" s="41"/>
      <c r="F39" s="41"/>
      <c r="G39" s="41"/>
      <c r="H39" s="41"/>
      <c r="I39" s="41"/>
      <c r="J39" s="41"/>
      <c r="K39" s="41"/>
      <c r="L39" s="41"/>
    </row>
    <row r="40" spans="1:31">
      <c r="A40" s="455" t="s">
        <v>199</v>
      </c>
      <c r="B40" s="456"/>
      <c r="C40" s="456"/>
      <c r="D40" s="41"/>
      <c r="E40" s="41"/>
      <c r="F40" s="41"/>
      <c r="G40" s="41"/>
      <c r="H40" s="41"/>
      <c r="I40" s="41"/>
      <c r="J40" s="41"/>
      <c r="K40" s="41"/>
      <c r="L40" s="41"/>
    </row>
    <row r="42" spans="1:31">
      <c r="G42" s="26"/>
      <c r="H42" s="26"/>
      <c r="I42" s="26"/>
      <c r="J42" s="26"/>
      <c r="K42" s="26"/>
      <c r="L42" s="26"/>
      <c r="M42" s="26"/>
    </row>
    <row r="43" spans="1:31">
      <c r="G43" s="26"/>
      <c r="H43" s="26"/>
      <c r="I43" s="26"/>
      <c r="J43" s="26"/>
      <c r="K43" s="26"/>
      <c r="L43" s="26"/>
      <c r="M43" s="26"/>
    </row>
  </sheetData>
  <mergeCells count="5">
    <mergeCell ref="A40:C40"/>
    <mergeCell ref="A37:P37"/>
    <mergeCell ref="A36:P36"/>
    <mergeCell ref="A35:P35"/>
    <mergeCell ref="A1:AA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D39"/>
  <sheetViews>
    <sheetView showGridLines="0" zoomScale="85" zoomScaleNormal="85" workbookViewId="0">
      <pane xSplit="1" ySplit="3" topLeftCell="B4" activePane="bottomRight" state="frozen"/>
      <selection activeCell="AC76" sqref="AC76"/>
      <selection pane="topRight" activeCell="AC76" sqref="AC76"/>
      <selection pane="bottomLeft" activeCell="AC76" sqref="AC76"/>
      <selection pane="bottomRight" activeCell="B4" sqref="B4"/>
    </sheetView>
  </sheetViews>
  <sheetFormatPr defaultColWidth="16.42578125" defaultRowHeight="12.75"/>
  <cols>
    <col min="1" max="1" width="12.85546875" customWidth="1"/>
    <col min="2" max="25" width="10.140625" customWidth="1"/>
    <col min="26" max="26" width="10.7109375" customWidth="1"/>
  </cols>
  <sheetData>
    <row r="1" spans="1:30" ht="24" customHeight="1">
      <c r="A1" s="452" t="s">
        <v>263</v>
      </c>
      <c r="B1" s="452"/>
      <c r="C1" s="452"/>
      <c r="D1" s="452"/>
      <c r="E1" s="452"/>
      <c r="F1" s="452"/>
      <c r="G1" s="452"/>
      <c r="H1" s="452"/>
      <c r="I1" s="452"/>
      <c r="J1" s="452"/>
      <c r="K1" s="452"/>
      <c r="L1" s="452"/>
      <c r="M1" s="452"/>
      <c r="N1" s="452"/>
      <c r="O1" s="452"/>
      <c r="P1" s="452"/>
      <c r="Q1" s="452"/>
      <c r="R1" s="452"/>
      <c r="S1" s="452"/>
      <c r="T1" s="452"/>
      <c r="U1" s="452"/>
      <c r="V1" s="452"/>
      <c r="W1" s="452"/>
      <c r="X1" s="452"/>
      <c r="Y1" s="452"/>
      <c r="Z1" s="452"/>
    </row>
    <row r="2" spans="1:30">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row>
    <row r="3" spans="1:30">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t="s">
        <v>303</v>
      </c>
      <c r="Z3" s="123" t="s">
        <v>304</v>
      </c>
    </row>
    <row r="4" spans="1:30">
      <c r="A4" s="155" t="s">
        <v>56</v>
      </c>
      <c r="B4" s="43">
        <v>0.3714356713869913</v>
      </c>
      <c r="C4" s="43">
        <v>0.48379361493937156</v>
      </c>
      <c r="D4" s="43">
        <v>0.65183683222392896</v>
      </c>
      <c r="E4" s="43">
        <v>0.65179350004079339</v>
      </c>
      <c r="F4" s="43">
        <v>0.55079994243534025</v>
      </c>
      <c r="G4" s="43">
        <v>0.33028803902650083</v>
      </c>
      <c r="H4" s="43">
        <v>0.43143550420954307</v>
      </c>
      <c r="I4" s="43">
        <v>0.42463011547989565</v>
      </c>
      <c r="J4" s="43">
        <v>0.42869321746003036</v>
      </c>
      <c r="K4" s="43">
        <v>0.54680642065297846</v>
      </c>
      <c r="L4" s="43">
        <v>0.61448011741959729</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0.49937220375560404</v>
      </c>
      <c r="V4" s="236">
        <v>0.61451680858206736</v>
      </c>
      <c r="W4" s="236">
        <v>0.44260346101127335</v>
      </c>
      <c r="X4" s="43">
        <v>0.5433501909854852</v>
      </c>
      <c r="Y4" s="43">
        <v>0.59430386370170696</v>
      </c>
      <c r="Z4" s="278">
        <v>0.5917125426578399</v>
      </c>
      <c r="AC4" s="394"/>
      <c r="AD4" s="394"/>
    </row>
    <row r="5" spans="1:30">
      <c r="A5" s="155" t="s">
        <v>55</v>
      </c>
      <c r="B5" s="43">
        <v>1.2465117078709766</v>
      </c>
      <c r="C5" s="43">
        <v>1.3955847983382665</v>
      </c>
      <c r="D5" s="43">
        <v>1.7374607141744627</v>
      </c>
      <c r="E5" s="43">
        <v>1.4839930552507474</v>
      </c>
      <c r="F5" s="43">
        <v>1.3066257001982171</v>
      </c>
      <c r="G5" s="43">
        <v>1.010881513653882</v>
      </c>
      <c r="H5" s="43">
        <v>1.245043776318373</v>
      </c>
      <c r="I5" s="43">
        <v>1.3364890097001529</v>
      </c>
      <c r="J5" s="43">
        <v>1.3375924267208732</v>
      </c>
      <c r="K5" s="43">
        <v>1.4165428242583933</v>
      </c>
      <c r="L5" s="43">
        <v>1.3785256113826061</v>
      </c>
      <c r="M5" s="43">
        <v>0.79778327003821492</v>
      </c>
      <c r="N5" s="43">
        <v>1.0434884076150994</v>
      </c>
      <c r="O5" s="43">
        <v>1.15284111779243</v>
      </c>
      <c r="P5" s="43">
        <v>1.0063121382522873</v>
      </c>
      <c r="Q5" s="43">
        <v>1.1525761302212441</v>
      </c>
      <c r="R5" s="43">
        <v>1.4319394762828923</v>
      </c>
      <c r="S5" s="348">
        <v>1.5022637112728587</v>
      </c>
      <c r="T5" s="236">
        <v>1.3744449647171064</v>
      </c>
      <c r="U5" s="236">
        <v>1.4591653669492295</v>
      </c>
      <c r="V5" s="236">
        <v>1.6435932604938606</v>
      </c>
      <c r="W5" s="236">
        <v>1.4766397040540948</v>
      </c>
      <c r="X5" s="43">
        <v>1.6950249904062502</v>
      </c>
      <c r="Y5" s="43">
        <v>1.9488919605145079</v>
      </c>
      <c r="Z5" s="278">
        <v>2.2774609426153396</v>
      </c>
      <c r="AC5" s="394"/>
      <c r="AD5" s="394"/>
    </row>
    <row r="6" spans="1:30">
      <c r="A6" s="155" t="s">
        <v>44</v>
      </c>
      <c r="B6" s="43">
        <v>0.18659120441278043</v>
      </c>
      <c r="C6" s="43">
        <v>0.13981162218343091</v>
      </c>
      <c r="D6" s="43">
        <v>0.17617650584546274</v>
      </c>
      <c r="E6" s="43">
        <v>0.14425806979503333</v>
      </c>
      <c r="F6" s="43">
        <v>0.11112418905469325</v>
      </c>
      <c r="G6" s="43">
        <v>0.14715342590215577</v>
      </c>
      <c r="H6" s="43">
        <v>0.24569591175728689</v>
      </c>
      <c r="I6" s="43">
        <v>0.24615566143307852</v>
      </c>
      <c r="J6" s="43">
        <v>0.23881960117108428</v>
      </c>
      <c r="K6" s="43">
        <v>0.22001671615765048</v>
      </c>
      <c r="L6" s="43">
        <v>0.19821465577280542</v>
      </c>
      <c r="M6" s="43">
        <v>0.1096160389912227</v>
      </c>
      <c r="N6" s="43">
        <v>0.1367017979697161</v>
      </c>
      <c r="O6" s="43">
        <v>0.15047193282069271</v>
      </c>
      <c r="P6" s="43">
        <v>8.259317056991701E-2</v>
      </c>
      <c r="Q6" s="43">
        <v>5.9093950421330206E-2</v>
      </c>
      <c r="R6" s="43">
        <v>8.6847601624322326E-2</v>
      </c>
      <c r="S6" s="236">
        <v>0.1067078474659712</v>
      </c>
      <c r="T6" s="236">
        <v>8.7373975928958347E-2</v>
      </c>
      <c r="U6" s="236">
        <v>0.11473679782931817</v>
      </c>
      <c r="V6" s="236">
        <v>0.16888746848304059</v>
      </c>
      <c r="W6" s="236">
        <v>8.8905921804236482E-2</v>
      </c>
      <c r="X6" s="43">
        <v>8.8632761700768128E-2</v>
      </c>
      <c r="Y6" s="43" t="s">
        <v>47</v>
      </c>
      <c r="Z6" s="43" t="s">
        <v>47</v>
      </c>
      <c r="AC6" s="394"/>
      <c r="AD6" s="394"/>
    </row>
    <row r="7" spans="1:30">
      <c r="A7" s="155" t="s">
        <v>118</v>
      </c>
      <c r="B7" s="43">
        <v>0.17534685636092695</v>
      </c>
      <c r="C7" s="43">
        <v>0.16262805583898021</v>
      </c>
      <c r="D7" s="43">
        <v>0.15184733877457182</v>
      </c>
      <c r="E7" s="43">
        <v>0.15166508762419126</v>
      </c>
      <c r="F7" s="43">
        <v>0.12761047600727177</v>
      </c>
      <c r="G7" s="43">
        <v>0.15672915801216375</v>
      </c>
      <c r="H7" s="43">
        <v>0.21556341556557221</v>
      </c>
      <c r="I7" s="43">
        <v>0.29130484599593054</v>
      </c>
      <c r="J7" s="43">
        <v>0.39937543611724902</v>
      </c>
      <c r="K7" s="43">
        <v>0.5920970219977445</v>
      </c>
      <c r="L7" s="43">
        <v>0.60747574528458814</v>
      </c>
      <c r="M7" s="43">
        <v>0.17659216910437006</v>
      </c>
      <c r="N7" s="43">
        <v>0.28425001512995768</v>
      </c>
      <c r="O7" s="43">
        <v>0.32102282504107282</v>
      </c>
      <c r="P7" s="43">
        <v>0.19756195623693296</v>
      </c>
      <c r="Q7" s="43">
        <v>0.25884031705382743</v>
      </c>
      <c r="R7" s="43">
        <v>0.27352912018786507</v>
      </c>
      <c r="S7" s="236">
        <v>0.21863688772409087</v>
      </c>
      <c r="T7" s="236">
        <v>0.25151012160923564</v>
      </c>
      <c r="U7" s="236">
        <v>0.25560096685985068</v>
      </c>
      <c r="V7" s="236">
        <v>0.36118255386038539</v>
      </c>
      <c r="W7" s="43">
        <v>0.2565379891013857</v>
      </c>
      <c r="X7" s="43">
        <v>0.29901313114293737</v>
      </c>
      <c r="Y7" s="278">
        <v>0.3053778518648676</v>
      </c>
      <c r="Z7" s="278">
        <v>0.33849923837667212</v>
      </c>
      <c r="AC7" s="394"/>
      <c r="AD7" s="394"/>
    </row>
    <row r="8" spans="1:30">
      <c r="A8" s="155" t="s">
        <v>45</v>
      </c>
      <c r="B8" s="43">
        <v>0.28915469440123825</v>
      </c>
      <c r="C8" s="43">
        <v>0.18597111366696911</v>
      </c>
      <c r="D8" s="43">
        <v>0.38016366431971071</v>
      </c>
      <c r="E8" s="43">
        <v>0.34503153539378817</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0.69976133635426019</v>
      </c>
      <c r="P8" s="43">
        <v>0.47013142178601836</v>
      </c>
      <c r="Q8" s="43">
        <v>0.49814128193417023</v>
      </c>
      <c r="R8" s="43">
        <v>0.41285265317859887</v>
      </c>
      <c r="S8" s="348">
        <v>0.34359743381973984</v>
      </c>
      <c r="T8" s="236">
        <v>0.2756564552983124</v>
      </c>
      <c r="U8" s="236">
        <v>0.4308826908651564</v>
      </c>
      <c r="V8" s="236">
        <v>0.46266381084826835</v>
      </c>
      <c r="W8" s="236">
        <v>0.47827645122215579</v>
      </c>
      <c r="X8" s="43">
        <v>0.63254655817387762</v>
      </c>
      <c r="Y8" s="43">
        <v>0.68412958099781396</v>
      </c>
      <c r="Z8" s="366" t="s">
        <v>47</v>
      </c>
      <c r="AC8" s="394"/>
      <c r="AD8" s="394"/>
    </row>
    <row r="9" spans="1:30">
      <c r="A9" s="155" t="s">
        <v>64</v>
      </c>
      <c r="B9" s="43" t="s">
        <v>47</v>
      </c>
      <c r="C9" s="43" t="s">
        <v>47</v>
      </c>
      <c r="D9" s="43" t="s">
        <v>47</v>
      </c>
      <c r="E9" s="43" t="s">
        <v>47</v>
      </c>
      <c r="F9" s="43" t="s">
        <v>47</v>
      </c>
      <c r="G9" s="43">
        <v>0.31592267842163502</v>
      </c>
      <c r="H9" s="43">
        <v>0.30959143810431394</v>
      </c>
      <c r="I9" s="43">
        <v>0.2296599793146768</v>
      </c>
      <c r="J9" s="43">
        <v>0.17547412533290524</v>
      </c>
      <c r="K9" s="43">
        <v>0.415906995873917</v>
      </c>
      <c r="L9" s="43">
        <v>1.2596374776854353</v>
      </c>
      <c r="M9" s="43">
        <v>0.38860165192946994</v>
      </c>
      <c r="N9" s="43">
        <v>0.7021334950747623</v>
      </c>
      <c r="O9" s="43">
        <v>0.66754476812589314</v>
      </c>
      <c r="P9" s="43">
        <v>0.45541794575708633</v>
      </c>
      <c r="Q9" s="43">
        <v>0.43297478341483758</v>
      </c>
      <c r="R9" s="43">
        <v>0.41029874661569654</v>
      </c>
      <c r="S9" s="236">
        <v>0.57058411911336537</v>
      </c>
      <c r="T9" s="236">
        <v>0.73676144964947221</v>
      </c>
      <c r="U9" s="236">
        <v>0.65206105595528485</v>
      </c>
      <c r="V9" s="236">
        <v>0.71023578110537222</v>
      </c>
      <c r="W9" s="236">
        <v>0.45693723716128298</v>
      </c>
      <c r="X9" s="43">
        <v>0.59380388547201657</v>
      </c>
      <c r="Y9" s="43">
        <v>0.82159674403421712</v>
      </c>
      <c r="Z9" s="278">
        <v>0.85243066127283917</v>
      </c>
      <c r="AC9" s="394"/>
      <c r="AD9" s="394"/>
    </row>
    <row r="10" spans="1:30">
      <c r="A10" s="155" t="s">
        <v>65</v>
      </c>
      <c r="B10" s="43">
        <v>0.11143938908011704</v>
      </c>
      <c r="C10" s="43">
        <v>0.19144403111261415</v>
      </c>
      <c r="D10" s="43">
        <v>0.37860875631066809</v>
      </c>
      <c r="E10" s="43">
        <v>0.14938823948919669</v>
      </c>
      <c r="F10" s="43">
        <v>0.1317876002935302</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0.4771734350829388</v>
      </c>
      <c r="P10" s="43">
        <v>0.43705048088156928</v>
      </c>
      <c r="Q10" s="43">
        <v>0.46596477616412585</v>
      </c>
      <c r="R10" s="43">
        <v>0.37819813516189998</v>
      </c>
      <c r="S10" s="106">
        <v>0.4737406135229813</v>
      </c>
      <c r="T10" s="236">
        <v>0.41042654921014571</v>
      </c>
      <c r="U10" s="43">
        <v>0.46544170120781897</v>
      </c>
      <c r="V10" s="43">
        <v>0.51274527797533109</v>
      </c>
      <c r="W10" s="43">
        <v>0.46682725995089241</v>
      </c>
      <c r="X10" s="43">
        <v>0.46723413943405701</v>
      </c>
      <c r="Y10" s="43" t="s">
        <v>47</v>
      </c>
      <c r="Z10" s="43">
        <v>0.50305056748779609</v>
      </c>
      <c r="AC10" s="394"/>
      <c r="AD10" s="394"/>
    </row>
    <row r="11" spans="1:30">
      <c r="A11" s="155" t="s">
        <v>66</v>
      </c>
      <c r="B11" s="43">
        <v>0.34210272486134558</v>
      </c>
      <c r="C11" s="43">
        <v>0.483483595773263</v>
      </c>
      <c r="D11" s="43">
        <v>0.4850081737505838</v>
      </c>
      <c r="E11" s="43">
        <v>0.30192788076541527</v>
      </c>
      <c r="F11" s="43">
        <v>0.26109953295460114</v>
      </c>
      <c r="G11" s="43">
        <v>0.21584975245114962</v>
      </c>
      <c r="H11" s="43">
        <v>0.26643772519013553</v>
      </c>
      <c r="I11" s="43">
        <v>0.30106763664898117</v>
      </c>
      <c r="J11" s="43">
        <v>0.37066726016827961</v>
      </c>
      <c r="K11" s="43">
        <v>0.53480733921811119</v>
      </c>
      <c r="L11" s="43">
        <v>0.65939699827953224</v>
      </c>
      <c r="M11" s="43">
        <v>0.28745075808717435</v>
      </c>
      <c r="N11" s="43">
        <v>0.49025403990189176</v>
      </c>
      <c r="O11" s="43">
        <v>0.75500914517514617</v>
      </c>
      <c r="P11" s="43">
        <v>0.70475850885678237</v>
      </c>
      <c r="Q11" s="43">
        <v>0.87552167020452809</v>
      </c>
      <c r="R11" s="43">
        <v>0.76547362694700638</v>
      </c>
      <c r="S11" s="106">
        <v>0.8801840449562901</v>
      </c>
      <c r="T11" s="236">
        <v>0.77932145256349894</v>
      </c>
      <c r="U11" s="236">
        <v>0.75286270479656459</v>
      </c>
      <c r="V11" s="236">
        <v>0.88407372805258433</v>
      </c>
      <c r="W11" s="236">
        <v>0.74430334648524688</v>
      </c>
      <c r="X11" s="43">
        <v>0.73064133016627086</v>
      </c>
      <c r="Y11" s="43">
        <v>0.75462957379062712</v>
      </c>
      <c r="Z11" s="278">
        <v>0.73994265522882174</v>
      </c>
      <c r="AC11" s="394"/>
      <c r="AD11" s="394"/>
    </row>
    <row r="12" spans="1:30">
      <c r="A12" s="155" t="s">
        <v>67</v>
      </c>
      <c r="B12" s="43" t="s">
        <v>47</v>
      </c>
      <c r="C12" s="43" t="s">
        <v>47</v>
      </c>
      <c r="D12" s="43" t="s">
        <v>47</v>
      </c>
      <c r="E12" s="43" t="s">
        <v>47</v>
      </c>
      <c r="F12" s="43" t="s">
        <v>47</v>
      </c>
      <c r="G12" s="43">
        <v>0.24894644844617092</v>
      </c>
      <c r="H12" s="43">
        <v>0.45064166922365834</v>
      </c>
      <c r="I12" s="43">
        <v>0.53537553234327506</v>
      </c>
      <c r="J12" s="43">
        <v>0.66298466248519394</v>
      </c>
      <c r="K12" s="43">
        <v>0.86277847550211162</v>
      </c>
      <c r="L12" s="43">
        <v>1.468556153565054</v>
      </c>
      <c r="M12" s="43">
        <v>0.52872060250583985</v>
      </c>
      <c r="N12" s="43">
        <v>0.95689618328691128</v>
      </c>
      <c r="O12" s="43">
        <v>0.95514647133851538</v>
      </c>
      <c r="P12" s="43">
        <v>0.55247074784390138</v>
      </c>
      <c r="Q12" s="43">
        <v>0.69123983447124893</v>
      </c>
      <c r="R12" s="43">
        <v>0.61335764581856944</v>
      </c>
      <c r="S12" s="348">
        <v>0.7641994280475517</v>
      </c>
      <c r="T12" s="236">
        <v>0.72077645732802242</v>
      </c>
      <c r="U12" s="236">
        <v>0.68055333065352785</v>
      </c>
      <c r="V12" s="236">
        <v>0.88685101770781083</v>
      </c>
      <c r="W12" s="236">
        <v>0.76129275646474481</v>
      </c>
      <c r="X12" s="43">
        <v>0.75342274388051722</v>
      </c>
      <c r="Y12" s="43">
        <v>0.95948484048831617</v>
      </c>
      <c r="Z12" s="278">
        <v>1.2043262070948293</v>
      </c>
      <c r="AC12" s="394"/>
      <c r="AD12" s="394"/>
    </row>
    <row r="13" spans="1:30">
      <c r="A13" s="155" t="s">
        <v>68</v>
      </c>
      <c r="B13" s="43">
        <v>0.59574771035198437</v>
      </c>
      <c r="C13" s="43">
        <v>0.7383825616462657</v>
      </c>
      <c r="D13" s="43">
        <v>0.6946156410023332</v>
      </c>
      <c r="E13" s="43">
        <v>0.81771291044179917</v>
      </c>
      <c r="F13" s="43">
        <v>0.68878968889214143</v>
      </c>
      <c r="G13" s="43">
        <v>0.46631267748084182</v>
      </c>
      <c r="H13" s="43">
        <v>0.51718444945219988</v>
      </c>
      <c r="I13" s="43">
        <v>0.58639108832763553</v>
      </c>
      <c r="J13" s="43">
        <v>0.53829209161826819</v>
      </c>
      <c r="K13" s="43">
        <v>0.70296907476039239</v>
      </c>
      <c r="L13" s="43">
        <v>0.53239878931946727</v>
      </c>
      <c r="M13" s="43">
        <v>0.17938016846687493</v>
      </c>
      <c r="N13" s="43">
        <v>0.25875315702639834</v>
      </c>
      <c r="O13" s="43">
        <v>0.27104660190460794</v>
      </c>
      <c r="P13" s="43">
        <v>0.45561535693502447</v>
      </c>
      <c r="Q13" s="43">
        <v>0.48399832502767942</v>
      </c>
      <c r="R13" s="43">
        <v>0.71400917280348275</v>
      </c>
      <c r="S13" s="348">
        <v>0.55415961159550997</v>
      </c>
      <c r="T13" s="236">
        <v>0.43833093246566707</v>
      </c>
      <c r="U13" s="236">
        <v>0.40435847065681191</v>
      </c>
      <c r="V13" s="236">
        <v>0.43417656084771211</v>
      </c>
      <c r="W13" s="43">
        <v>0.28486552885484973</v>
      </c>
      <c r="X13" s="43" t="s">
        <v>47</v>
      </c>
      <c r="Y13" s="43" t="s">
        <v>47</v>
      </c>
      <c r="Z13" s="366" t="s">
        <v>47</v>
      </c>
      <c r="AC13" s="394"/>
      <c r="AD13" s="394"/>
    </row>
    <row r="14" spans="1:30">
      <c r="A14" s="155" t="s">
        <v>69</v>
      </c>
      <c r="B14" s="43">
        <v>0.49382839513101923</v>
      </c>
      <c r="C14" s="43">
        <v>0.64817202558013243</v>
      </c>
      <c r="D14" s="43">
        <v>0.6787278605212842</v>
      </c>
      <c r="E14" s="43">
        <v>0.84229588325303861</v>
      </c>
      <c r="F14" s="43">
        <v>0.745743628751529</v>
      </c>
      <c r="G14" s="43">
        <v>0.65168466333736208</v>
      </c>
      <c r="H14" s="43">
        <v>0.80047633906733684</v>
      </c>
      <c r="I14" s="43">
        <v>0.8803100245829486</v>
      </c>
      <c r="J14" s="43">
        <v>0.83155634372280329</v>
      </c>
      <c r="K14" s="43">
        <v>1.0495446091831513</v>
      </c>
      <c r="L14" s="43">
        <v>1.2082225330073977</v>
      </c>
      <c r="M14" s="43">
        <v>0.58121040031870708</v>
      </c>
      <c r="N14" s="43">
        <v>0.87070799256638065</v>
      </c>
      <c r="O14" s="43">
        <v>0.82319235273489921</v>
      </c>
      <c r="P14" s="43">
        <v>0.69640146597661523</v>
      </c>
      <c r="Q14" s="43">
        <v>0.75067985247993818</v>
      </c>
      <c r="R14" s="43">
        <v>0.82393177400853168</v>
      </c>
      <c r="S14" s="348">
        <v>0.72392168808898882</v>
      </c>
      <c r="T14" s="236">
        <v>0.65834110619380359</v>
      </c>
      <c r="U14" s="236">
        <v>0.5770159837526434</v>
      </c>
      <c r="V14" s="236">
        <v>0.67742842820455673</v>
      </c>
      <c r="W14" s="236">
        <v>0.50863893595673804</v>
      </c>
      <c r="X14" s="43">
        <v>0.57208727623410283</v>
      </c>
      <c r="Y14" s="43">
        <v>0.59289259554581597</v>
      </c>
      <c r="Z14" s="278">
        <v>0.53866128734310303</v>
      </c>
      <c r="AC14" s="394"/>
      <c r="AD14" s="394"/>
    </row>
    <row r="15" spans="1:30">
      <c r="A15" s="155" t="s">
        <v>70</v>
      </c>
      <c r="B15" s="43">
        <v>0.38675049692536623</v>
      </c>
      <c r="C15" s="43">
        <v>0.33824883600620798</v>
      </c>
      <c r="D15" s="43">
        <v>0.54077428369386482</v>
      </c>
      <c r="E15" s="43">
        <v>0.49235516638533883</v>
      </c>
      <c r="F15" s="43">
        <v>0.44429886862462964</v>
      </c>
      <c r="G15" s="43">
        <v>0.33583618462648479</v>
      </c>
      <c r="H15" s="43">
        <v>0.54115273708321165</v>
      </c>
      <c r="I15" s="43">
        <v>0.66424913150741816</v>
      </c>
      <c r="J15" s="43">
        <v>0.85922520135470626</v>
      </c>
      <c r="K15" s="43">
        <v>1.0491365052698498</v>
      </c>
      <c r="L15" s="43">
        <v>1.3126581277612135</v>
      </c>
      <c r="M15" s="43">
        <v>0.62311008015235414</v>
      </c>
      <c r="N15" s="43">
        <v>0.90956971306711387</v>
      </c>
      <c r="O15" s="43">
        <v>0.97270942463675214</v>
      </c>
      <c r="P15" s="43">
        <v>0.60126524791313107</v>
      </c>
      <c r="Q15" s="43">
        <v>0.62936422166254224</v>
      </c>
      <c r="R15" s="43">
        <v>0.69458905432188334</v>
      </c>
      <c r="S15" s="348">
        <v>0.64675466496675671</v>
      </c>
      <c r="T15" s="236">
        <v>0.81267908263796851</v>
      </c>
      <c r="U15" s="236">
        <v>0.67481433783727485</v>
      </c>
      <c r="V15" s="236">
        <v>0.65514523397870805</v>
      </c>
      <c r="W15" s="43">
        <v>0.50604228302416476</v>
      </c>
      <c r="X15" s="43">
        <v>0.60146914243434724</v>
      </c>
      <c r="Y15" s="43">
        <v>0.64372703579701351</v>
      </c>
      <c r="Z15" s="278">
        <v>0.77453196786530121</v>
      </c>
      <c r="AC15" s="394"/>
      <c r="AD15" s="394"/>
    </row>
    <row r="16" spans="1:30">
      <c r="A16" s="155" t="s">
        <v>59</v>
      </c>
      <c r="B16" s="43">
        <v>0.48929444282824947</v>
      </c>
      <c r="C16" s="43">
        <v>0.60497030385541506</v>
      </c>
      <c r="D16" s="43">
        <v>0.962751529827236</v>
      </c>
      <c r="E16" s="43">
        <v>0.63546571413217112</v>
      </c>
      <c r="F16" s="43">
        <v>0.51764069006869473</v>
      </c>
      <c r="G16" s="43">
        <v>0.49471092696878488</v>
      </c>
      <c r="H16" s="43">
        <v>0.6534035021599619</v>
      </c>
      <c r="I16" s="43">
        <v>0.72707465086942935</v>
      </c>
      <c r="J16" s="43">
        <v>0.94648312369099952</v>
      </c>
      <c r="K16" s="43">
        <v>1.0270785757246967</v>
      </c>
      <c r="L16" s="43">
        <v>0.97201301339923529</v>
      </c>
      <c r="M16" s="43">
        <v>0.62838887539465216</v>
      </c>
      <c r="N16" s="43">
        <v>0.64196105021803596</v>
      </c>
      <c r="O16" s="43">
        <v>0.66465121446667097</v>
      </c>
      <c r="P16" s="43">
        <v>0.53350061526752057</v>
      </c>
      <c r="Q16" s="43">
        <v>0.55462845012968642</v>
      </c>
      <c r="R16" s="43">
        <v>0.87161996372566919</v>
      </c>
      <c r="S16" s="348">
        <v>0.89401650775744934</v>
      </c>
      <c r="T16" s="236">
        <v>1.1012362442390984</v>
      </c>
      <c r="U16" s="236">
        <v>1.0115633323674387</v>
      </c>
      <c r="V16" s="236">
        <v>1.2620220893193201</v>
      </c>
      <c r="W16" s="236">
        <v>1.0516030723375944</v>
      </c>
      <c r="X16" s="43">
        <v>1.2024347122163479</v>
      </c>
      <c r="Y16" s="43">
        <v>1.33163232014582</v>
      </c>
      <c r="Z16" s="278">
        <v>1.2824147412068327</v>
      </c>
      <c r="AC16" s="394"/>
      <c r="AD16" s="394"/>
    </row>
    <row r="17" spans="1:30">
      <c r="A17" s="155" t="s">
        <v>71</v>
      </c>
      <c r="B17" s="43">
        <v>0.86949383137128322</v>
      </c>
      <c r="C17" s="43">
        <v>0.86003333180338348</v>
      </c>
      <c r="D17" s="43">
        <v>1.1632661032963501</v>
      </c>
      <c r="E17" s="43">
        <v>1.0289717994550323</v>
      </c>
      <c r="F17" s="43">
        <v>0.82749564257180297</v>
      </c>
      <c r="G17" s="43">
        <v>0.75014699162331955</v>
      </c>
      <c r="H17" s="43">
        <v>0.99227191507668389</v>
      </c>
      <c r="I17" s="43">
        <v>1.1471491682088812</v>
      </c>
      <c r="J17" s="43">
        <v>1.2630406836262262</v>
      </c>
      <c r="K17" s="43">
        <v>1.2890441141560973</v>
      </c>
      <c r="L17" s="43">
        <v>1.4885670271929967</v>
      </c>
      <c r="M17" s="43">
        <v>0.6655112942736775</v>
      </c>
      <c r="N17" s="43">
        <v>1.1682113748438987</v>
      </c>
      <c r="O17" s="43">
        <v>1.341972631797792</v>
      </c>
      <c r="P17" s="43">
        <v>1.0662427482908192</v>
      </c>
      <c r="Q17" s="43">
        <v>1.1260563752425996</v>
      </c>
      <c r="R17" s="43">
        <v>1.1447132529936233</v>
      </c>
      <c r="S17" s="348">
        <v>1.1594604112250968</v>
      </c>
      <c r="T17" s="236">
        <v>1.0227564471476729</v>
      </c>
      <c r="U17" s="236">
        <v>1.3360858279585677</v>
      </c>
      <c r="V17" s="236">
        <v>1.4352202225381352</v>
      </c>
      <c r="W17" s="236">
        <v>1.1254953848888851</v>
      </c>
      <c r="X17" s="43">
        <v>1.383286747176121</v>
      </c>
      <c r="Y17" s="43">
        <v>1.5865682463350883</v>
      </c>
      <c r="Z17" s="278">
        <v>1.6191294073412326</v>
      </c>
      <c r="AC17" s="394"/>
      <c r="AD17" s="394"/>
    </row>
    <row r="18" spans="1:30">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0.60094318020020532</v>
      </c>
      <c r="Q18" s="43">
        <v>0.70705939472349022</v>
      </c>
      <c r="R18" s="43">
        <v>0.53048005433196277</v>
      </c>
      <c r="S18" s="236">
        <v>0.38491681047745513</v>
      </c>
      <c r="T18" s="236">
        <v>0.29287154215964217</v>
      </c>
      <c r="U18" s="236">
        <v>0.36575008570283318</v>
      </c>
      <c r="V18" s="236">
        <v>0.38948792679446853</v>
      </c>
      <c r="W18" s="43">
        <v>0.31080791602641233</v>
      </c>
      <c r="X18" s="43">
        <v>0.40831851565519905</v>
      </c>
      <c r="Y18" s="43">
        <v>0.39150666165845466</v>
      </c>
      <c r="Z18" s="278">
        <v>0.30101126695945024</v>
      </c>
      <c r="AC18" s="394"/>
      <c r="AD18" s="394"/>
    </row>
    <row r="19" spans="1:30">
      <c r="A19" s="155" t="s">
        <v>174</v>
      </c>
      <c r="B19" s="43">
        <v>7.5117182946011732E-2</v>
      </c>
      <c r="C19" s="43">
        <v>0.30620109447897348</v>
      </c>
      <c r="D19" s="43">
        <v>0.6156361336459838</v>
      </c>
      <c r="E19" s="43">
        <v>0.25735572427981407</v>
      </c>
      <c r="F19" s="43">
        <v>0.35503902377574886</v>
      </c>
      <c r="G19" s="43">
        <v>0.3443351797240462</v>
      </c>
      <c r="H19" s="43">
        <v>0.42443405114018007</v>
      </c>
      <c r="I19" s="43">
        <v>0.50289309453750763</v>
      </c>
      <c r="J19" s="43">
        <v>0.76816579081381564</v>
      </c>
      <c r="K19" s="43">
        <v>0.7927003163564853</v>
      </c>
      <c r="L19" s="43">
        <v>0.95747534467979867</v>
      </c>
      <c r="M19" s="43">
        <v>0.44873431137815878</v>
      </c>
      <c r="N19" s="43">
        <v>0.88435135137998955</v>
      </c>
      <c r="O19" s="43">
        <v>0.95482862409581248</v>
      </c>
      <c r="P19" s="43">
        <v>0.79473816816244214</v>
      </c>
      <c r="Q19" s="43">
        <v>0.92283022099542578</v>
      </c>
      <c r="R19" s="43">
        <v>0.90071415683670242</v>
      </c>
      <c r="S19" s="348">
        <v>0.81695416007216615</v>
      </c>
      <c r="T19" s="236">
        <v>0.83981378599402201</v>
      </c>
      <c r="U19" s="236">
        <v>0.85514095292128256</v>
      </c>
      <c r="V19" s="236">
        <v>1.0916125820510956</v>
      </c>
      <c r="W19" s="43">
        <v>0.8193686266021839</v>
      </c>
      <c r="X19" s="43">
        <v>0.90168508792225111</v>
      </c>
      <c r="Y19" s="43">
        <v>1.3283557901136451</v>
      </c>
      <c r="Z19" s="278">
        <v>1.2164682989628546</v>
      </c>
      <c r="AC19" s="394"/>
      <c r="AD19" s="394"/>
    </row>
    <row r="20" spans="1:30">
      <c r="A20" s="155" t="s">
        <v>73</v>
      </c>
      <c r="B20" s="43">
        <v>1.8314145010754699</v>
      </c>
      <c r="C20" s="43">
        <v>1.9610536655981801</v>
      </c>
      <c r="D20" s="43">
        <v>1.6973032964957022</v>
      </c>
      <c r="E20" s="43">
        <v>1.5950670542999157</v>
      </c>
      <c r="F20" s="43">
        <v>1.1170353670565027</v>
      </c>
      <c r="G20" s="43">
        <v>1.0353631600033737</v>
      </c>
      <c r="H20" s="43">
        <v>1.2606195928816042</v>
      </c>
      <c r="I20" s="43">
        <v>1.4436861301989801</v>
      </c>
      <c r="J20" s="43">
        <v>1.3709380890084024</v>
      </c>
      <c r="K20" s="43">
        <v>1.8730232079437645</v>
      </c>
      <c r="L20" s="43">
        <v>3.2593568800695061</v>
      </c>
      <c r="M20" s="43">
        <v>1.1880212512851713</v>
      </c>
      <c r="N20" s="43">
        <v>2.0390580420823787</v>
      </c>
      <c r="O20" s="43">
        <v>1.8970608839011029</v>
      </c>
      <c r="P20" s="43">
        <v>1.1257539641625038</v>
      </c>
      <c r="Q20" s="43">
        <v>1.2402951522346355</v>
      </c>
      <c r="R20" s="43">
        <v>1.2733709531346142</v>
      </c>
      <c r="S20" s="236">
        <v>0.95406228277941207</v>
      </c>
      <c r="T20" s="236">
        <v>0.81578878247795028</v>
      </c>
      <c r="U20" s="236">
        <v>1.0126852636873016</v>
      </c>
      <c r="V20" s="236">
        <v>1.0698277702107155</v>
      </c>
      <c r="W20" s="43">
        <v>0.69741003862859408</v>
      </c>
      <c r="X20" s="43">
        <v>0.62201861825545257</v>
      </c>
      <c r="Y20" s="43">
        <v>0.70442811283382289</v>
      </c>
      <c r="Z20" s="278">
        <v>0.73049002638144467</v>
      </c>
      <c r="AC20" s="394"/>
      <c r="AD20" s="394"/>
    </row>
    <row r="21" spans="1:30">
      <c r="A21" s="155" t="s">
        <v>51</v>
      </c>
      <c r="B21" s="43" t="s">
        <v>47</v>
      </c>
      <c r="C21" s="43" t="s">
        <v>47</v>
      </c>
      <c r="D21" s="43" t="s">
        <v>47</v>
      </c>
      <c r="E21" s="43">
        <v>0.25220254987504764</v>
      </c>
      <c r="F21" s="43">
        <v>0.19287443451503172</v>
      </c>
      <c r="G21" s="43">
        <v>0.19211762330422774</v>
      </c>
      <c r="H21" s="43">
        <v>0.22119246782563373</v>
      </c>
      <c r="I21" s="43">
        <v>0.27221961094563168</v>
      </c>
      <c r="J21" s="43">
        <v>0.28832909521511879</v>
      </c>
      <c r="K21" s="43">
        <v>0.36282727535707354</v>
      </c>
      <c r="L21" s="43">
        <v>0.33004888293760398</v>
      </c>
      <c r="M21" s="43">
        <v>0.11676918305354975</v>
      </c>
      <c r="N21" s="43">
        <v>0.22970806176200673</v>
      </c>
      <c r="O21" s="43">
        <v>0.2100442614750184</v>
      </c>
      <c r="P21" s="43">
        <v>0.13242781943331336</v>
      </c>
      <c r="Q21" s="43">
        <v>0.16158926110197391</v>
      </c>
      <c r="R21" s="43">
        <v>0.14620126846475498</v>
      </c>
      <c r="S21" s="236">
        <v>0.10310292342025719</v>
      </c>
      <c r="T21" s="236">
        <v>0.14141188656627196</v>
      </c>
      <c r="U21" s="236">
        <v>0.14067514445377632</v>
      </c>
      <c r="V21" s="236">
        <v>0.22071504564375707</v>
      </c>
      <c r="W21" s="236">
        <v>0.18043373914561242</v>
      </c>
      <c r="X21" s="43">
        <v>0.20119418325084579</v>
      </c>
      <c r="Y21" s="43">
        <v>0.18044183391070429</v>
      </c>
      <c r="Z21" s="278">
        <v>0.17446681292447461</v>
      </c>
      <c r="AC21" s="394"/>
      <c r="AD21" s="394"/>
    </row>
    <row r="22" spans="1:30">
      <c r="A22" s="155" t="s">
        <v>52</v>
      </c>
      <c r="B22" s="43">
        <v>0.86617179511016085</v>
      </c>
      <c r="C22" s="43">
        <v>1.2329127315889974</v>
      </c>
      <c r="D22" s="43">
        <v>1.6230049998259919</v>
      </c>
      <c r="E22" s="43">
        <v>1.1077475060940392</v>
      </c>
      <c r="F22" s="43">
        <v>1.1773970769145834</v>
      </c>
      <c r="G22" s="43">
        <v>1.1189019022659761</v>
      </c>
      <c r="H22" s="43">
        <v>1.3411401352788346</v>
      </c>
      <c r="I22" s="43">
        <v>1.3367566901709893</v>
      </c>
      <c r="J22" s="43">
        <v>1.2006887136171012</v>
      </c>
      <c r="K22" s="43">
        <v>1.3824196566326146</v>
      </c>
      <c r="L22" s="43">
        <v>1.6045254747787419</v>
      </c>
      <c r="M22" s="43">
        <v>0.78211556020436168</v>
      </c>
      <c r="N22" s="43">
        <v>1.365182559323874</v>
      </c>
      <c r="O22" s="43">
        <v>1.5801404891877158</v>
      </c>
      <c r="P22" s="43">
        <v>1.3092149926662198</v>
      </c>
      <c r="Q22" s="43">
        <v>1.4630697487614122</v>
      </c>
      <c r="R22" s="43">
        <v>1.5261809216753091</v>
      </c>
      <c r="S22" s="348">
        <v>1.3387203449268144</v>
      </c>
      <c r="T22" s="236">
        <v>1.2708488478947089</v>
      </c>
      <c r="U22" s="236">
        <v>1.2054560947426665</v>
      </c>
      <c r="V22" s="236">
        <v>1.4282658561611612</v>
      </c>
      <c r="W22" s="236">
        <v>1.1095742344804258</v>
      </c>
      <c r="X22" s="43">
        <v>1.1076904936876857</v>
      </c>
      <c r="Y22" s="43">
        <v>1.2953338496415516</v>
      </c>
      <c r="Z22" s="278">
        <v>1.1163288369611495</v>
      </c>
      <c r="AC22" s="394"/>
      <c r="AD22" s="394"/>
    </row>
    <row r="23" spans="1:30">
      <c r="A23" s="155" t="s">
        <v>74</v>
      </c>
      <c r="B23" s="43">
        <v>0.32844970117410283</v>
      </c>
      <c r="C23" s="43">
        <v>0.17424874934000859</v>
      </c>
      <c r="D23" s="43">
        <v>0.25664342538214829</v>
      </c>
      <c r="E23" s="43">
        <v>0.17686439923775513</v>
      </c>
      <c r="F23" s="43">
        <v>0.16685555934545701</v>
      </c>
      <c r="G23" s="43">
        <v>0.13461962632798308</v>
      </c>
      <c r="H23" s="43">
        <v>0.16800641935300795</v>
      </c>
      <c r="I23" s="43">
        <v>0.21980414762879677</v>
      </c>
      <c r="J23" s="43">
        <v>0.27251763220122521</v>
      </c>
      <c r="K23" s="43">
        <v>0.35713676216470919</v>
      </c>
      <c r="L23" s="43">
        <v>0.37781492346428075</v>
      </c>
      <c r="M23" s="43">
        <v>0.21086275977711155</v>
      </c>
      <c r="N23" s="43">
        <v>0.39114116891451223</v>
      </c>
      <c r="O23" s="43">
        <v>0.42951861889145504</v>
      </c>
      <c r="P23" s="43">
        <v>0.3462044276307007</v>
      </c>
      <c r="Q23" s="43">
        <v>0.43714869645569876</v>
      </c>
      <c r="R23" s="43">
        <v>0.41274127143290013</v>
      </c>
      <c r="S23" s="348">
        <v>0.36510672562325563</v>
      </c>
      <c r="T23" s="236">
        <v>0.3432575967328988</v>
      </c>
      <c r="U23" s="236">
        <v>0.30926611679686938</v>
      </c>
      <c r="V23" s="236">
        <v>0.35983836563949634</v>
      </c>
      <c r="W23" s="43">
        <v>0.31501017454275465</v>
      </c>
      <c r="X23" s="43">
        <v>0.32597480588997441</v>
      </c>
      <c r="Y23" s="43">
        <v>0.37211203866227777</v>
      </c>
      <c r="Z23" s="278">
        <v>0.35760496546917275</v>
      </c>
      <c r="AC23" s="394"/>
      <c r="AD23" s="394"/>
    </row>
    <row r="24" spans="1:30">
      <c r="A24" s="155" t="s">
        <v>75</v>
      </c>
      <c r="B24" s="43" t="s">
        <v>47</v>
      </c>
      <c r="C24" s="43" t="s">
        <v>47</v>
      </c>
      <c r="D24" s="43" t="s">
        <v>47</v>
      </c>
      <c r="E24" s="43" t="s">
        <v>47</v>
      </c>
      <c r="F24" s="43" t="s">
        <v>47</v>
      </c>
      <c r="G24" s="43" t="s">
        <v>47</v>
      </c>
      <c r="H24" s="43" t="s">
        <v>47</v>
      </c>
      <c r="I24" s="43">
        <v>0.46506725142681427</v>
      </c>
      <c r="J24" s="43">
        <v>0.84469783473099291</v>
      </c>
      <c r="K24" s="43">
        <v>0.82811997900814038</v>
      </c>
      <c r="L24" s="43">
        <v>1.016189037905791</v>
      </c>
      <c r="M24" s="43">
        <v>0.49911439181244954</v>
      </c>
      <c r="N24" s="43">
        <v>0.45990911626394237</v>
      </c>
      <c r="O24" s="43">
        <v>0.36638277014137655</v>
      </c>
      <c r="P24" s="43">
        <v>0.1965164383758915</v>
      </c>
      <c r="Q24" s="43">
        <v>0.21229751266109323</v>
      </c>
      <c r="R24" s="43">
        <v>0.21398663622049394</v>
      </c>
      <c r="S24" s="348">
        <v>0.22935608419205475</v>
      </c>
      <c r="T24" s="43">
        <v>0.16620302718358473</v>
      </c>
      <c r="U24" s="43">
        <v>9.6601378661698309E-2</v>
      </c>
      <c r="V24" s="43">
        <v>0.19678894469442265</v>
      </c>
      <c r="W24" s="43">
        <v>0.16785232260333463</v>
      </c>
      <c r="X24" s="43">
        <v>0.1461954454495841</v>
      </c>
      <c r="Y24" s="43">
        <v>0.11383826343101763</v>
      </c>
      <c r="Z24" s="278">
        <v>0.12295737369047859</v>
      </c>
      <c r="AC24" s="394"/>
      <c r="AD24" s="394"/>
    </row>
    <row r="25" spans="1:30">
      <c r="A25" s="155" t="s">
        <v>77</v>
      </c>
      <c r="B25" s="43">
        <v>0.27208272565936287</v>
      </c>
      <c r="C25" s="43">
        <v>0.18074175824175825</v>
      </c>
      <c r="D25" s="43">
        <v>0.24819680206900796</v>
      </c>
      <c r="E25" s="43">
        <v>0.1933946919506486</v>
      </c>
      <c r="F25" s="43">
        <v>0.19184015093494527</v>
      </c>
      <c r="G25" s="43">
        <v>0.21205786301979357</v>
      </c>
      <c r="H25" s="43">
        <v>0.24130092894823604</v>
      </c>
      <c r="I25" s="43">
        <v>0.27182623999206296</v>
      </c>
      <c r="J25" s="43">
        <v>0.32519295010828786</v>
      </c>
      <c r="K25" s="43">
        <v>0.45760370909352982</v>
      </c>
      <c r="L25" s="43">
        <v>0.67901463615560798</v>
      </c>
      <c r="M25" s="43">
        <v>0.31109249358042684</v>
      </c>
      <c r="N25" s="43">
        <v>0.58984910404714685</v>
      </c>
      <c r="O25" s="43">
        <v>0.69392859153567754</v>
      </c>
      <c r="P25" s="43">
        <v>0.47886743270743876</v>
      </c>
      <c r="Q25" s="43">
        <v>0.53201802798219644</v>
      </c>
      <c r="R25" s="43">
        <v>0.40069829895546166</v>
      </c>
      <c r="S25" s="43">
        <v>0.38970211526496434</v>
      </c>
      <c r="T25" s="236">
        <v>0.29561408024778585</v>
      </c>
      <c r="U25" s="236">
        <v>0.41106799061542448</v>
      </c>
      <c r="V25" s="236">
        <v>0.4635032159142114</v>
      </c>
      <c r="W25" s="236">
        <v>0.41478610657490955</v>
      </c>
      <c r="X25" s="43">
        <v>0.42889150841184681</v>
      </c>
      <c r="Y25" s="43">
        <v>0.42389262038956871</v>
      </c>
      <c r="Z25" s="278">
        <v>0.34546409691044816</v>
      </c>
      <c r="AC25" s="394"/>
      <c r="AD25" s="394"/>
    </row>
    <row r="26" spans="1:30">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0.28025640861930456</v>
      </c>
      <c r="J26" s="43">
        <v>0.30558594688607499</v>
      </c>
      <c r="K26" s="43">
        <v>0.44050240416034581</v>
      </c>
      <c r="L26" s="43">
        <v>0.49326301490306457</v>
      </c>
      <c r="M26" s="43">
        <v>0.17019394376947439</v>
      </c>
      <c r="N26" s="43">
        <v>0.34325508291836637</v>
      </c>
      <c r="O26" s="43">
        <v>0.39645309360737252</v>
      </c>
      <c r="P26" s="43">
        <v>0.26168147770028505</v>
      </c>
      <c r="Q26" s="43">
        <v>0.35587228024501871</v>
      </c>
      <c r="R26" s="43">
        <v>0.39258627285936437</v>
      </c>
      <c r="S26" s="43">
        <v>0.31126977047633442</v>
      </c>
      <c r="T26" s="236">
        <v>0.28852992719936205</v>
      </c>
      <c r="U26" s="236">
        <v>0.29826780975001482</v>
      </c>
      <c r="V26" s="236">
        <v>0.38240874854497636</v>
      </c>
      <c r="W26" s="236">
        <v>0.27319306704053059</v>
      </c>
      <c r="X26" s="43">
        <v>0.25449141617934373</v>
      </c>
      <c r="Y26" s="43">
        <v>0.29787443196692154</v>
      </c>
      <c r="Z26" s="278">
        <v>0.30120461079269745</v>
      </c>
      <c r="AC26" s="394"/>
      <c r="AD26" s="394"/>
    </row>
    <row r="27" spans="1:30">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0.18836387254356474</v>
      </c>
      <c r="T27" s="236">
        <v>0.2898478630406876</v>
      </c>
      <c r="U27" s="236">
        <v>0.49658089049753562</v>
      </c>
      <c r="V27" s="236">
        <v>0.39579021547291027</v>
      </c>
      <c r="W27" s="43">
        <v>0.34852646553000111</v>
      </c>
      <c r="X27" s="43">
        <v>0.46854795649327358</v>
      </c>
      <c r="Y27" s="43">
        <v>0.46987206566340067</v>
      </c>
      <c r="Z27" s="278">
        <v>0.51096531979256699</v>
      </c>
      <c r="AC27" s="394"/>
      <c r="AD27" s="394"/>
    </row>
    <row r="28" spans="1:30">
      <c r="A28" s="155" t="s">
        <v>78</v>
      </c>
      <c r="B28" s="43">
        <v>0.11717352415026834</v>
      </c>
      <c r="C28" s="43">
        <v>9.2490504612045568E-2</v>
      </c>
      <c r="D28" s="43">
        <v>8.5533776121820851E-2</v>
      </c>
      <c r="E28" s="43">
        <v>5.5494704210798232E-2</v>
      </c>
      <c r="F28" s="43">
        <v>7.1552766946265167E-2</v>
      </c>
      <c r="G28" s="43">
        <v>8.5827066973898025E-2</v>
      </c>
      <c r="H28" s="43">
        <v>0.12537327443749111</v>
      </c>
      <c r="I28" s="43">
        <v>0.15477433115904804</v>
      </c>
      <c r="J28" s="43">
        <v>0.20473149161788995</v>
      </c>
      <c r="K28" s="43">
        <v>0.24009798318960587</v>
      </c>
      <c r="L28" s="43">
        <v>0.20401280635752111</v>
      </c>
      <c r="M28" s="43">
        <v>9.1957370947300748E-2</v>
      </c>
      <c r="N28" s="43">
        <v>0.19835565158220614</v>
      </c>
      <c r="O28" s="43">
        <v>0.35119253795036309</v>
      </c>
      <c r="P28" s="43">
        <v>0.2978164324590899</v>
      </c>
      <c r="Q28" s="43">
        <v>0.24822702986744419</v>
      </c>
      <c r="R28" s="43">
        <v>0.25327663116897098</v>
      </c>
      <c r="S28" s="236">
        <v>0.29838007397152133</v>
      </c>
      <c r="T28" s="236">
        <v>0.25825328012699578</v>
      </c>
      <c r="U28" s="236">
        <v>0.22608714604378324</v>
      </c>
      <c r="V28" s="236">
        <v>0.21687357093565007</v>
      </c>
      <c r="W28" s="43">
        <v>0.17714583275114421</v>
      </c>
      <c r="X28" s="43">
        <v>0.18720379146919433</v>
      </c>
      <c r="Y28" s="278">
        <v>0.19804101610904584</v>
      </c>
      <c r="Z28" s="43">
        <v>0.33492480039611316</v>
      </c>
      <c r="AC28" s="394"/>
      <c r="AD28" s="394"/>
    </row>
    <row r="29" spans="1:30">
      <c r="A29" s="155" t="s">
        <v>79</v>
      </c>
      <c r="B29" s="43">
        <v>0.84834062123062082</v>
      </c>
      <c r="C29" s="43">
        <v>0.63591133125720312</v>
      </c>
      <c r="D29" s="43">
        <v>0.90852497436648616</v>
      </c>
      <c r="E29" s="43">
        <v>0.77619029260958416</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8">
        <v>0.89547232554162837</v>
      </c>
      <c r="T29" s="236">
        <v>0.78048941474358302</v>
      </c>
      <c r="U29" s="236">
        <v>0.84875308336057387</v>
      </c>
      <c r="V29" s="236">
        <v>1.0641955287600073</v>
      </c>
      <c r="W29" s="236">
        <v>0.84300339804278235</v>
      </c>
      <c r="X29" s="43">
        <v>0.72973108461345659</v>
      </c>
      <c r="Y29" s="43" t="s">
        <v>47</v>
      </c>
      <c r="Z29" s="43">
        <v>0.45929497358490562</v>
      </c>
      <c r="AC29" s="394"/>
      <c r="AD29" s="394"/>
    </row>
    <row r="30" spans="1:30">
      <c r="A30" s="155" t="s">
        <v>80</v>
      </c>
      <c r="B30" s="43">
        <v>0.15176468473207713</v>
      </c>
      <c r="C30" s="43">
        <v>0.30013195397445375</v>
      </c>
      <c r="D30" s="43">
        <v>0.45184962738760381</v>
      </c>
      <c r="E30" s="43">
        <v>0.23164145498366789</v>
      </c>
      <c r="F30" s="43">
        <v>0.29932475750385079</v>
      </c>
      <c r="G30" s="43">
        <v>0.33840309549402858</v>
      </c>
      <c r="H30" s="43">
        <v>0.78227705223054345</v>
      </c>
      <c r="I30" s="43">
        <v>0.66795395254342171</v>
      </c>
      <c r="J30" s="43">
        <v>0.65518479720717748</v>
      </c>
      <c r="K30" s="43">
        <v>0.63255669760187261</v>
      </c>
      <c r="L30" s="43">
        <v>0.74952134674402282</v>
      </c>
      <c r="M30" s="43">
        <v>0.35442911691773793</v>
      </c>
      <c r="N30" s="43">
        <v>0.6288439973382991</v>
      </c>
      <c r="O30" s="43">
        <v>0.81463458440491854</v>
      </c>
      <c r="P30" s="43">
        <v>0.72382806404542122</v>
      </c>
      <c r="Q30" s="43">
        <v>0.97997174901584283</v>
      </c>
      <c r="R30" s="43">
        <v>0.8429353886690083</v>
      </c>
      <c r="S30" s="236">
        <v>1.0565909130708098</v>
      </c>
      <c r="T30" s="236">
        <v>0.8695125639351502</v>
      </c>
      <c r="U30" s="236">
        <v>1.0575984705410921</v>
      </c>
      <c r="V30" s="236">
        <v>1.2021199595802488</v>
      </c>
      <c r="W30" s="236">
        <v>0.98881924695569334</v>
      </c>
      <c r="X30" s="43">
        <v>1.0460827121833605</v>
      </c>
      <c r="Y30" s="43">
        <v>1.0826223012405523</v>
      </c>
      <c r="Z30" s="278">
        <v>1.0964538659119076</v>
      </c>
      <c r="AC30" s="394"/>
      <c r="AD30" s="394"/>
    </row>
    <row r="31" spans="1:30">
      <c r="A31" s="156" t="s">
        <v>54</v>
      </c>
      <c r="B31" s="349">
        <v>0.23338756527483126</v>
      </c>
      <c r="C31" s="349">
        <v>0.12189904786748401</v>
      </c>
      <c r="D31" s="349">
        <v>0.43932477413219218</v>
      </c>
      <c r="E31" s="349">
        <v>0.25393207228028469</v>
      </c>
      <c r="F31" s="349">
        <v>0.23312891280699102</v>
      </c>
      <c r="G31" s="349">
        <v>0.14245607188931858</v>
      </c>
      <c r="H31" s="349">
        <v>0.21724786046319786</v>
      </c>
      <c r="I31" s="349">
        <v>0.24026488248077649</v>
      </c>
      <c r="J31" s="349">
        <v>0.31912686417523273</v>
      </c>
      <c r="K31" s="349">
        <v>0.29254416196565763</v>
      </c>
      <c r="L31" s="349">
        <v>0.4211261264541768</v>
      </c>
      <c r="M31" s="349">
        <v>0.15351012494593241</v>
      </c>
      <c r="N31" s="349">
        <v>0.36066237086638808</v>
      </c>
      <c r="O31" s="349">
        <v>0.39540122155202834</v>
      </c>
      <c r="P31" s="349">
        <v>0.23502991332803386</v>
      </c>
      <c r="Q31" s="349">
        <v>0.35812163573751588</v>
      </c>
      <c r="R31" s="349">
        <v>0.20443310469294437</v>
      </c>
      <c r="S31" s="350">
        <v>0.23416063203614554</v>
      </c>
      <c r="T31" s="350">
        <v>0.21857218422413552</v>
      </c>
      <c r="U31" s="350">
        <v>0.18141701111669889</v>
      </c>
      <c r="V31" s="350">
        <v>0.26487756607154583</v>
      </c>
      <c r="W31" s="350">
        <v>0.19146196950439648</v>
      </c>
      <c r="X31" s="349">
        <v>0.24307566956658869</v>
      </c>
      <c r="Y31" s="349">
        <v>0.32986158165015783</v>
      </c>
      <c r="Z31" s="351">
        <v>0.17615045882163749</v>
      </c>
      <c r="AC31" s="394"/>
      <c r="AD31" s="394"/>
    </row>
    <row r="32" spans="1:30">
      <c r="A32" s="155" t="s">
        <v>81</v>
      </c>
      <c r="B32" s="43">
        <v>0.2356841278936663</v>
      </c>
      <c r="C32" s="43">
        <v>0.55395177124526429</v>
      </c>
      <c r="D32" s="43">
        <v>1.3286909976982944</v>
      </c>
      <c r="E32" s="43">
        <v>0.8201164156787355</v>
      </c>
      <c r="F32" s="43">
        <v>0.61764797277300987</v>
      </c>
      <c r="G32" s="43">
        <v>0.43120580371134559</v>
      </c>
      <c r="H32" s="43">
        <v>0.51723706999499608</v>
      </c>
      <c r="I32" s="43">
        <v>0.51050943414238248</v>
      </c>
      <c r="J32" s="43">
        <v>0.59011359801011254</v>
      </c>
      <c r="K32" s="43">
        <v>0.76775302331577733</v>
      </c>
      <c r="L32" s="43">
        <v>0.83782077063541593</v>
      </c>
      <c r="M32" s="43">
        <v>0.25773233184804634</v>
      </c>
      <c r="N32" s="43">
        <v>0.34322820834907786</v>
      </c>
      <c r="O32" s="43">
        <v>0.22728209961058354</v>
      </c>
      <c r="P32" s="43">
        <v>0.11938281983500736</v>
      </c>
      <c r="Q32" s="43">
        <v>0.18529249736411374</v>
      </c>
      <c r="R32" s="43">
        <v>0.29423999124164996</v>
      </c>
      <c r="S32" s="348">
        <v>0.23403278131279973</v>
      </c>
      <c r="T32" s="236">
        <v>0.21533333112061293</v>
      </c>
      <c r="U32" s="236">
        <v>0.19456720482563611</v>
      </c>
      <c r="V32" s="236">
        <v>0.25295543725475494</v>
      </c>
      <c r="W32" s="236">
        <v>0.18069965112223779</v>
      </c>
      <c r="X32" s="43">
        <v>0.26128201257371597</v>
      </c>
      <c r="Y32" s="43">
        <v>0.26940272325226283</v>
      </c>
      <c r="Z32" s="278">
        <v>0.27991405419452386</v>
      </c>
      <c r="AD32" s="394"/>
    </row>
    <row r="33" spans="1:12">
      <c r="A33" s="196" t="s">
        <v>123</v>
      </c>
      <c r="B33" s="40"/>
      <c r="C33" s="40"/>
      <c r="D33" s="44"/>
      <c r="E33" s="44"/>
      <c r="F33" s="44"/>
      <c r="G33" s="44"/>
      <c r="H33" s="44"/>
      <c r="I33" s="44"/>
      <c r="J33" s="44"/>
      <c r="K33" s="44"/>
      <c r="L33" s="44"/>
    </row>
    <row r="34" spans="1:12">
      <c r="A34" s="198" t="s">
        <v>124</v>
      </c>
      <c r="B34" s="198"/>
      <c r="C34" s="198"/>
      <c r="D34" s="44"/>
      <c r="E34" s="44"/>
      <c r="F34" s="44"/>
      <c r="G34" s="44"/>
      <c r="H34" s="44"/>
      <c r="I34" s="44"/>
      <c r="J34" s="44"/>
      <c r="K34" s="44"/>
      <c r="L34" s="44"/>
    </row>
    <row r="35" spans="1:12">
      <c r="A35" s="97" t="s">
        <v>367</v>
      </c>
      <c r="B35" s="44"/>
      <c r="C35" s="44"/>
      <c r="D35" s="41"/>
      <c r="E35" s="41"/>
      <c r="F35" s="41"/>
      <c r="G35" s="41"/>
      <c r="H35" s="41"/>
      <c r="I35" s="41"/>
    </row>
    <row r="36" spans="1:12">
      <c r="A36" s="455" t="s">
        <v>199</v>
      </c>
      <c r="B36" s="455"/>
      <c r="C36" s="41"/>
      <c r="D36" s="41"/>
      <c r="E36" s="41"/>
      <c r="F36" s="41"/>
      <c r="G36" s="41"/>
      <c r="H36" s="41"/>
      <c r="I36" s="41"/>
    </row>
    <row r="37" spans="1:12">
      <c r="A37" s="41"/>
      <c r="B37" s="41"/>
      <c r="C37" s="41"/>
      <c r="D37" s="41"/>
      <c r="E37" s="41"/>
      <c r="F37" s="41"/>
      <c r="G37" s="41"/>
      <c r="H37" s="41"/>
      <c r="I37" s="41"/>
    </row>
    <row r="38" spans="1:12">
      <c r="A38" s="41"/>
      <c r="B38" s="41"/>
      <c r="C38" s="41"/>
      <c r="D38" s="41"/>
      <c r="E38" s="41"/>
      <c r="F38" s="41"/>
      <c r="G38" s="41"/>
      <c r="H38" s="41"/>
      <c r="I38" s="41"/>
    </row>
    <row r="39" spans="1:12">
      <c r="A39" s="41"/>
      <c r="B39" s="41"/>
      <c r="C39" s="41"/>
      <c r="D39" s="41"/>
      <c r="E39" s="41"/>
      <c r="F39" s="41"/>
      <c r="G39" s="41"/>
      <c r="H39" s="41"/>
      <c r="I39" s="41"/>
    </row>
  </sheetData>
  <mergeCells count="2">
    <mergeCell ref="A36:B36"/>
    <mergeCell ref="A1:Z1"/>
  </mergeCells>
  <phoneticPr fontId="6" type="noConversion"/>
  <hyperlinks>
    <hyperlink ref="A36"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6"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D41"/>
  <sheetViews>
    <sheetView showGridLines="0" zoomScale="85" zoomScaleNormal="85" workbookViewId="0">
      <pane xSplit="1" ySplit="3" topLeftCell="G4" activePane="bottomRight" state="frozen"/>
      <selection activeCell="AC76" sqref="AC76"/>
      <selection pane="topRight" activeCell="AC76" sqref="AC76"/>
      <selection pane="bottomLeft" activeCell="AC76" sqref="AC76"/>
      <selection pane="bottomRight" activeCell="G4" sqref="G4"/>
    </sheetView>
  </sheetViews>
  <sheetFormatPr defaultColWidth="11.42578125" defaultRowHeight="12.75"/>
  <cols>
    <col min="1" max="1" width="26.140625" style="45" bestFit="1" customWidth="1"/>
    <col min="2" max="2" width="11.42578125" style="45" hidden="1" customWidth="1"/>
    <col min="3" max="6" width="12.42578125" style="45" hidden="1" customWidth="1"/>
    <col min="7" max="27" width="12.42578125" style="45" customWidth="1"/>
    <col min="28" max="16384" width="11.42578125" style="45"/>
  </cols>
  <sheetData>
    <row r="1" spans="1:27" ht="24" customHeight="1">
      <c r="A1" s="452" t="s">
        <v>264</v>
      </c>
      <c r="B1" s="452"/>
      <c r="C1" s="452"/>
      <c r="D1" s="452"/>
      <c r="E1" s="452"/>
      <c r="F1" s="452"/>
      <c r="G1" s="452"/>
      <c r="H1" s="452"/>
      <c r="I1" s="452"/>
      <c r="J1" s="452"/>
      <c r="K1" s="452"/>
      <c r="L1" s="452"/>
      <c r="M1" s="452"/>
      <c r="N1" s="452"/>
      <c r="O1" s="452"/>
      <c r="P1" s="452"/>
      <c r="Q1" s="452"/>
      <c r="R1" s="452"/>
      <c r="S1" s="452"/>
      <c r="T1" s="452"/>
      <c r="U1" s="452"/>
      <c r="V1" s="452"/>
      <c r="W1" s="452"/>
      <c r="X1" s="452"/>
      <c r="Y1" s="452"/>
      <c r="Z1" s="452"/>
      <c r="AA1" s="452"/>
    </row>
    <row r="2" spans="1:27">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row>
    <row r="3" spans="1:27">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287</v>
      </c>
      <c r="W3" s="175" t="s">
        <v>299</v>
      </c>
      <c r="X3" s="175" t="s">
        <v>309</v>
      </c>
      <c r="Y3" s="175" t="s">
        <v>321</v>
      </c>
      <c r="Z3" s="175" t="s">
        <v>339</v>
      </c>
      <c r="AA3" s="175" t="s">
        <v>368</v>
      </c>
    </row>
    <row r="4" spans="1:27">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1909579.28</v>
      </c>
    </row>
    <row r="5" spans="1:27">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58029217.620000005</v>
      </c>
    </row>
    <row r="6" spans="1:27">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2">
        <v>2367.7600000000002</v>
      </c>
    </row>
    <row r="7" spans="1:27">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41517.440000000002</v>
      </c>
    </row>
    <row r="8" spans="1:27">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t="s">
        <v>47</v>
      </c>
    </row>
    <row r="9" spans="1:27">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40353121.989999995</v>
      </c>
    </row>
    <row r="10" spans="1:27" ht="12.75" customHeight="1">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2">
        <v>202772.06</v>
      </c>
    </row>
    <row r="11" spans="1:27">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35884.33</v>
      </c>
    </row>
    <row r="12" spans="1:27">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2">
        <v>2299665.7200000002</v>
      </c>
    </row>
    <row r="13" spans="1:27">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row>
    <row r="14" spans="1:27">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403433.22</v>
      </c>
    </row>
    <row r="15" spans="1:27">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106291.37</v>
      </c>
    </row>
    <row r="16" spans="1:27">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6344140.5499999998</v>
      </c>
    </row>
    <row r="17" spans="1:29" ht="14.25" customHeight="1">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2208689.56</v>
      </c>
    </row>
    <row r="18" spans="1:29">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7248.72</v>
      </c>
    </row>
    <row r="19" spans="1:29">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5631980.2300000004</v>
      </c>
    </row>
    <row r="20" spans="1:29">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66.25</v>
      </c>
    </row>
    <row r="21" spans="1:29">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8651.7199999999993</v>
      </c>
      <c r="AC21" s="397"/>
    </row>
    <row r="22" spans="1:29">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204350.71</v>
      </c>
    </row>
    <row r="23" spans="1:29">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127442.15</v>
      </c>
    </row>
    <row r="24" spans="1:29">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21072.67</v>
      </c>
    </row>
    <row r="25" spans="1:29">
      <c r="A25" s="176" t="s">
        <v>291</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1106664.21</v>
      </c>
    </row>
    <row r="26" spans="1:29">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1">
        <v>4015.32</v>
      </c>
    </row>
    <row r="27" spans="1:29" ht="13.5" customHeight="1">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1639.06</v>
      </c>
      <c r="AB27" s="85"/>
      <c r="AC27" s="85"/>
    </row>
    <row r="28" spans="1:29" ht="13.5" customHeight="1">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379969.2</v>
      </c>
      <c r="AB28" s="39"/>
      <c r="AC28" s="39"/>
    </row>
    <row r="29" spans="1:29">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2">
        <v>5273.4</v>
      </c>
    </row>
    <row r="30" spans="1:29">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2">
        <v>42264.1</v>
      </c>
    </row>
    <row r="31" spans="1:29">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597944.48</v>
      </c>
    </row>
    <row r="32" spans="1:29">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539036.06000000006</v>
      </c>
    </row>
    <row r="33" spans="1:30">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17022.150000000001</v>
      </c>
    </row>
    <row r="34" spans="1:30">
      <c r="A34" s="49" t="s">
        <v>82</v>
      </c>
      <c r="B34" s="50"/>
      <c r="C34" s="50"/>
      <c r="D34" s="50"/>
      <c r="E34" s="50"/>
      <c r="F34" s="50"/>
      <c r="G34" s="50"/>
    </row>
    <row r="35" spans="1:30" s="85" customFormat="1">
      <c r="A35" s="458" t="s">
        <v>292</v>
      </c>
      <c r="B35" s="458"/>
      <c r="C35" s="458"/>
      <c r="D35" s="458"/>
      <c r="E35" s="458"/>
      <c r="F35" s="458"/>
      <c r="G35" s="458"/>
      <c r="H35" s="458"/>
      <c r="I35" s="458"/>
      <c r="J35" s="458"/>
      <c r="K35" s="458"/>
      <c r="L35" s="458"/>
      <c r="M35" s="458"/>
      <c r="N35" s="458"/>
      <c r="O35" s="458"/>
      <c r="P35" s="458"/>
      <c r="Q35" s="112"/>
      <c r="R35" s="112"/>
      <c r="S35" s="112"/>
      <c r="T35" s="112"/>
      <c r="U35" s="112"/>
      <c r="V35" s="112"/>
      <c r="W35" s="112"/>
      <c r="X35" s="288"/>
      <c r="Y35" s="364"/>
      <c r="Z35" s="387"/>
      <c r="AA35" s="357"/>
      <c r="AB35" s="45"/>
      <c r="AC35" s="45"/>
      <c r="AD35" s="45"/>
    </row>
    <row r="36" spans="1:30" s="39" customFormat="1" ht="12.75" customHeight="1">
      <c r="A36" s="457" t="s">
        <v>205</v>
      </c>
      <c r="B36" s="457"/>
      <c r="C36" s="457"/>
      <c r="D36" s="457"/>
      <c r="E36" s="457"/>
      <c r="F36" s="457"/>
      <c r="G36" s="457"/>
      <c r="H36" s="457"/>
      <c r="I36" s="457"/>
      <c r="J36" s="457"/>
      <c r="K36" s="457"/>
      <c r="L36" s="457"/>
      <c r="M36" s="457"/>
      <c r="N36" s="457"/>
      <c r="O36" s="457"/>
      <c r="P36" s="457"/>
      <c r="Q36" s="111"/>
      <c r="R36" s="111"/>
      <c r="S36" s="111"/>
      <c r="T36" s="111"/>
      <c r="U36" s="111"/>
      <c r="V36" s="111"/>
      <c r="W36" s="111"/>
      <c r="X36" s="287"/>
      <c r="Y36" s="363"/>
      <c r="Z36" s="386"/>
      <c r="AA36" s="356"/>
      <c r="AB36" s="45"/>
      <c r="AC36" s="45"/>
      <c r="AD36" s="45"/>
    </row>
    <row r="37" spans="1:30">
      <c r="A37" s="197" t="s">
        <v>367</v>
      </c>
      <c r="B37" s="51"/>
      <c r="C37" s="51"/>
      <c r="D37" s="51"/>
      <c r="E37" s="51"/>
      <c r="F37" s="51"/>
      <c r="G37" s="51"/>
      <c r="H37" s="52"/>
      <c r="I37" s="52"/>
      <c r="J37" s="52"/>
      <c r="K37" s="52"/>
      <c r="L37" s="52"/>
      <c r="M37" s="52"/>
    </row>
    <row r="38" spans="1:30">
      <c r="A38" s="50"/>
      <c r="B38" s="50"/>
      <c r="C38" s="50"/>
      <c r="D38" s="50"/>
      <c r="E38" s="50"/>
      <c r="F38" s="50"/>
      <c r="G38" s="50"/>
    </row>
    <row r="39" spans="1:30">
      <c r="A39" s="455" t="s">
        <v>199</v>
      </c>
      <c r="B39" s="456"/>
      <c r="C39" s="456"/>
      <c r="D39" s="50"/>
      <c r="E39" s="50"/>
      <c r="F39" s="50"/>
      <c r="G39" s="50"/>
    </row>
    <row r="40" spans="1:30">
      <c r="A40" s="50"/>
      <c r="B40" s="50"/>
      <c r="C40" s="50"/>
      <c r="D40" s="50"/>
      <c r="E40" s="50"/>
      <c r="F40" s="50"/>
      <c r="G40" s="50"/>
    </row>
    <row r="41" spans="1:30">
      <c r="A41" s="50"/>
      <c r="B41" s="50"/>
      <c r="C41" s="50"/>
      <c r="D41" s="50"/>
      <c r="E41" s="50"/>
      <c r="F41" s="50"/>
      <c r="G41" s="50"/>
    </row>
  </sheetData>
  <mergeCells count="4">
    <mergeCell ref="A39:C39"/>
    <mergeCell ref="A36:P36"/>
    <mergeCell ref="A35:P35"/>
    <mergeCell ref="A1:AA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2022-02-09T13:33:42Z</dcterms:modified>
</cp:coreProperties>
</file>